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0"/>
  </bookViews>
  <sheets>
    <sheet name="水工22-1" sheetId="1" r:id="rId1"/>
    <sheet name="水工22-2" sheetId="2" r:id="rId2"/>
    <sheet name="水工22-3 " sheetId="3" r:id="rId3"/>
    <sheet name="水工22-4" sheetId="4" r:id="rId4"/>
    <sheet name="农水22-1" sheetId="5" r:id="rId5"/>
    <sheet name="农水22-2" sheetId="6" r:id="rId6"/>
    <sheet name="农水22-3" sheetId="7" r:id="rId7"/>
    <sheet name="水文22-1" sheetId="8" r:id="rId8"/>
    <sheet name="水文22-2" sheetId="9" r:id="rId9"/>
    <sheet name="港航22-1" sheetId="10" r:id="rId10"/>
    <sheet name="港航22-2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<sst xmlns="http://schemas.openxmlformats.org/spreadsheetml/2006/main" count="1831" uniqueCount="1472">
  <si>
    <t>水工22-1</t>
  </si>
  <si>
    <t>2024-2025学年 水利工程学院 “劳动实践”素质拓展学分细则表</t>
  </si>
  <si>
    <t>家庭劳动（满分5分）</t>
  </si>
  <si>
    <t>寝室劳动（满分10分）</t>
  </si>
  <si>
    <t>校园劳动（满分20分）</t>
  </si>
  <si>
    <t>产学劳动（满分5分）</t>
  </si>
  <si>
    <t>乡土劳动（满分10分）</t>
  </si>
  <si>
    <t>基础分</t>
  </si>
  <si>
    <t>劳动实践类汇总</t>
  </si>
  <si>
    <t>活动时间</t>
  </si>
  <si>
    <t>家庭劳动汇总</t>
  </si>
  <si>
    <t>寝室劳动汇总</t>
  </si>
  <si>
    <t>校园劳动汇总</t>
  </si>
  <si>
    <t>产学劳动汇总</t>
  </si>
  <si>
    <t>乡土劳动汇总</t>
  </si>
  <si>
    <t>活动名称</t>
  </si>
  <si>
    <t>“百灶食珍品人间烟火，千心备膳享健康新年”</t>
  </si>
  <si>
    <t>除旧迎新：户庭无尘杂</t>
  </si>
  <si>
    <t>青年眼中的中国年</t>
  </si>
  <si>
    <t>“家韵拾光，劳创美好”</t>
  </si>
  <si>
    <t xml:space="preserve"> 清明传家，劳动育心</t>
  </si>
  <si>
    <t xml:space="preserve"> 五一当家周，角色大反转</t>
  </si>
  <si>
    <t>家庭大作战</t>
  </si>
  <si>
    <t>六月份“第二课堂”系统导出</t>
  </si>
  <si>
    <t>“创新宿舍，温馨家园”寝室装扮大赛劳动分加分表</t>
  </si>
  <si>
    <t>寝室焕新：卫生与环保创意大行动</t>
  </si>
  <si>
    <t>世界读书日 寝室书桌整理活动</t>
  </si>
  <si>
    <t>8.31搬行李志愿活动</t>
  </si>
  <si>
    <t>9.7南浔迎新志愿者</t>
  </si>
  <si>
    <t>水利工程学院第十五次学生代表大会志愿者</t>
  </si>
  <si>
    <t>“水文化科普活动”</t>
  </si>
  <si>
    <t>发展对象候选人考试监考志愿服务</t>
  </si>
  <si>
    <t>在南浔“毕业” 活动-我与南浔的“毕业照”</t>
  </si>
  <si>
    <t>浙江水利水电学院“浙水股份杯”第二届校友羽毛球比赛</t>
  </si>
  <si>
    <t xml:space="preserve"> 运动会开幕式志愿者 </t>
  </si>
  <si>
    <t>入党积极分子培训志愿服务活动</t>
  </si>
  <si>
    <t>入党积极分子结业考试监考志愿服务活动</t>
  </si>
  <si>
    <t>急救证考核加分</t>
  </si>
  <si>
    <t>南浔校区AED每日检查加分表</t>
  </si>
  <si>
    <t>大扫除迎新活动</t>
  </si>
  <si>
    <t>水利晚会水愿墙创意互动</t>
  </si>
  <si>
    <t>中国水周晚会暨十佳歌手决赛志愿者活动</t>
  </si>
  <si>
    <t xml:space="preserve">“光影志愿行”——学雷锋主题实践活动 </t>
  </si>
  <si>
    <t>下沙献血车献血者</t>
  </si>
  <si>
    <t>健康生活，从心开始——女性健康与性心理知识讲座</t>
  </si>
  <si>
    <t>预备党员材料审核志愿服务活动</t>
  </si>
  <si>
    <t>知会应会知识竞赛</t>
  </si>
  <si>
    <t>红十字应急救护科普演讲比赛</t>
  </si>
  <si>
    <t>浙江省第一届“河长杯”乒乓球邀请赛</t>
  </si>
  <si>
    <t>青春助农，乡土耕耘</t>
  </si>
  <si>
    <t>除旧年之尘，迎新年之清</t>
  </si>
  <si>
    <t>叶影成诗</t>
  </si>
  <si>
    <t xml:space="preserve"> 寻迹乡土，感悟乡情</t>
  </si>
  <si>
    <t>活动主办单位或地点</t>
  </si>
  <si>
    <t>学号</t>
  </si>
  <si>
    <t>姓名</t>
  </si>
  <si>
    <t>2022b01001</t>
  </si>
  <si>
    <t>池浩波</t>
  </si>
  <si>
    <t>2022b01002</t>
  </si>
  <si>
    <t>吴俊龙</t>
  </si>
  <si>
    <t>2022b01003</t>
  </si>
  <si>
    <t>谢一珲</t>
  </si>
  <si>
    <t>2022b01004</t>
  </si>
  <si>
    <t>葛佳庆</t>
  </si>
  <si>
    <t>2022b01005</t>
  </si>
  <si>
    <t>潘瑛琪</t>
  </si>
  <si>
    <t>2022b01006</t>
  </si>
  <si>
    <t>傅晨浩</t>
  </si>
  <si>
    <t>2022b01007</t>
  </si>
  <si>
    <t>卢梦实</t>
  </si>
  <si>
    <t>2022b01008</t>
  </si>
  <si>
    <t>金丰浩</t>
  </si>
  <si>
    <t>2022b01009</t>
  </si>
  <si>
    <t>陈煊</t>
  </si>
  <si>
    <t>2022b01010</t>
  </si>
  <si>
    <t>陈翰栋</t>
  </si>
  <si>
    <t>2022b01011</t>
  </si>
  <si>
    <t>乔思文</t>
  </si>
  <si>
    <t>2022b01012</t>
  </si>
  <si>
    <t>周徐</t>
  </si>
  <si>
    <t>2022b01013</t>
  </si>
  <si>
    <t>杨万</t>
  </si>
  <si>
    <t>2022b01014</t>
  </si>
  <si>
    <t>胡凌豪</t>
  </si>
  <si>
    <t>2022b01015</t>
  </si>
  <si>
    <t>林闻鹤</t>
  </si>
  <si>
    <t>2022b01016</t>
  </si>
  <si>
    <t>吕智杰</t>
  </si>
  <si>
    <t>2022b01017</t>
  </si>
  <si>
    <t>赵钧舰</t>
  </si>
  <si>
    <t>2022b01018</t>
  </si>
  <si>
    <t>莫魁</t>
  </si>
  <si>
    <t>2022b01019</t>
  </si>
  <si>
    <t>俞世波</t>
  </si>
  <si>
    <t>2022b01020</t>
  </si>
  <si>
    <t>齐晗嫣</t>
  </si>
  <si>
    <t>2022b01021</t>
  </si>
  <si>
    <t>赖贵东</t>
  </si>
  <si>
    <t>2022b01022</t>
  </si>
  <si>
    <t>朱亦泽</t>
  </si>
  <si>
    <t>2022b01023</t>
  </si>
  <si>
    <t>郭邵博</t>
  </si>
  <si>
    <t>2022b01024</t>
  </si>
  <si>
    <t>蒋均伟</t>
  </si>
  <si>
    <t>2022b01025</t>
  </si>
  <si>
    <t>于乐</t>
  </si>
  <si>
    <t>2022b01026</t>
  </si>
  <si>
    <t>刘锡浩</t>
  </si>
  <si>
    <t>2022b01027</t>
  </si>
  <si>
    <t>吴施樊</t>
  </si>
  <si>
    <t>2022b01028</t>
  </si>
  <si>
    <t>张成元</t>
  </si>
  <si>
    <t>2022b01029</t>
  </si>
  <si>
    <t>鲁重炫</t>
  </si>
  <si>
    <t>2022b01030</t>
  </si>
  <si>
    <t>胡梦俣</t>
  </si>
  <si>
    <t>2022b01031</t>
  </si>
  <si>
    <t>李小彤</t>
  </si>
  <si>
    <t>2022b01032</t>
  </si>
  <si>
    <t>蔡科扬</t>
  </si>
  <si>
    <t>2022b01033</t>
  </si>
  <si>
    <t>韩宏伟</t>
  </si>
  <si>
    <t>2022b01034</t>
  </si>
  <si>
    <t>黄金丹</t>
  </si>
  <si>
    <t>2022b01035</t>
  </si>
  <si>
    <t>王子昕</t>
  </si>
  <si>
    <t>2022b01036</t>
  </si>
  <si>
    <t>艾孜布拉·衣拉木</t>
  </si>
  <si>
    <t>2020b16047</t>
  </si>
  <si>
    <t>叶睿</t>
  </si>
  <si>
    <t>2022b12032</t>
  </si>
  <si>
    <t>赵泽临</t>
  </si>
  <si>
    <t>2022b25045</t>
  </si>
  <si>
    <t>章陈昱</t>
  </si>
  <si>
    <t>2022b08016</t>
  </si>
  <si>
    <t>宋锦添</t>
  </si>
  <si>
    <t>2022b49040</t>
  </si>
  <si>
    <t>俞迪钦</t>
  </si>
  <si>
    <t>2022b20059</t>
  </si>
  <si>
    <t>梅珈恺</t>
  </si>
  <si>
    <t>2022b08039</t>
  </si>
  <si>
    <t>李浩烜</t>
  </si>
  <si>
    <t>2022b08062</t>
  </si>
  <si>
    <t>潘昱铭</t>
  </si>
  <si>
    <t>水工22-2</t>
  </si>
  <si>
    <t>家国情怀，共聚此时</t>
  </si>
  <si>
    <t>欢度国庆，清除污秽</t>
  </si>
  <si>
    <t>祥龙辞旧大扫除</t>
  </si>
  <si>
    <t>异国艺韵料理手工</t>
  </si>
  <si>
    <t xml:space="preserve"> 新岁无界，文化共融</t>
  </si>
  <si>
    <t>百灶食珍品人间烟火，千心备膳享健康新年</t>
  </si>
  <si>
    <t>开学将至，除尘备归</t>
  </si>
  <si>
    <t>品人间烟火</t>
  </si>
  <si>
    <t>五一当家周，角色大反转_</t>
  </si>
  <si>
    <t>废物翻新</t>
  </si>
  <si>
    <t>“桌”越焕新，打造寝室小天地</t>
  </si>
  <si>
    <t>劳动欢乐，从“家”开始</t>
  </si>
  <si>
    <t>“劳”有所得，“动”享元旦</t>
  </si>
  <si>
    <t>办公室志愿者</t>
  </si>
  <si>
    <t>升旗仪式志愿者</t>
  </si>
  <si>
    <t>实验幼儿园到校访学研学</t>
  </si>
  <si>
    <t>南浔实验幼儿园到校访学</t>
  </si>
  <si>
    <t>湖州师范学院附属小学到校访学</t>
  </si>
  <si>
    <t>同科院集团南浔学校到校</t>
  </si>
  <si>
    <t>沈庄漾幼儿园到校</t>
  </si>
  <si>
    <t>打扫办公室志愿者</t>
  </si>
  <si>
    <t>城南中学到校访学研学</t>
  </si>
  <si>
    <t>校友企业招聘会</t>
  </si>
  <si>
    <t>浙水股份奖助学基金表彰大会</t>
  </si>
  <si>
    <t>钱塘图书馆个人物品清理</t>
  </si>
  <si>
    <t>省红会推文审核</t>
  </si>
  <si>
    <t>搬行李志愿</t>
  </si>
  <si>
    <t>南浔迎新志愿者</t>
  </si>
  <si>
    <t>新生大会</t>
  </si>
  <si>
    <t>铸牢中华民族共同体意识开学第一课</t>
  </si>
  <si>
    <t>南浔审核评估宣贯会</t>
  </si>
  <si>
    <t>南浔校区迎新准备</t>
  </si>
  <si>
    <t>00级返校志愿者</t>
  </si>
  <si>
    <t>浙江省红十字会推文审核</t>
  </si>
  <si>
    <t>瑞蛇迎春岁，心劳伴我行</t>
  </si>
  <si>
    <t>学雷锋温暖温暖陪伴</t>
  </si>
  <si>
    <t>横街幼儿园到校研学</t>
  </si>
  <si>
    <t>附属幼儿园到校研学</t>
  </si>
  <si>
    <t>光影志愿行</t>
  </si>
  <si>
    <t>红十字新春跑山</t>
  </si>
  <si>
    <t>浙江省“建行·钟声杯”</t>
  </si>
  <si>
    <t>灵蛇献瑞，乡情映像</t>
  </si>
  <si>
    <t>十字会科普</t>
  </si>
  <si>
    <t>深访浙江省红十字会</t>
  </si>
  <si>
    <t>浙里青年说反诈</t>
  </si>
  <si>
    <t xml:space="preserve"> 红十字应急救护科普演讲比赛 </t>
  </si>
  <si>
    <t>浙江水利水电学院红十字应急救护大赛</t>
  </si>
  <si>
    <t>田园劳作</t>
  </si>
  <si>
    <t>红色剪纸迎国庆，指尖传承爱国情</t>
  </si>
  <si>
    <t xml:space="preserve"> 溯源之旅：走进家乡的的母亲河</t>
  </si>
  <si>
    <t>瑞蛇迎春岁</t>
  </si>
  <si>
    <t>水利农业文化宣传</t>
  </si>
  <si>
    <t>扫清家中尘埃，发扬劳动精神</t>
  </si>
  <si>
    <t>2022b01037</t>
  </si>
  <si>
    <t>吴朋林</t>
  </si>
  <si>
    <t>2022b01038</t>
  </si>
  <si>
    <t>陈睿</t>
  </si>
  <si>
    <t>2022b01039</t>
  </si>
  <si>
    <t>陈政</t>
  </si>
  <si>
    <t>2022b01040</t>
  </si>
  <si>
    <t>徐泽峰</t>
  </si>
  <si>
    <t>2022b01041</t>
  </si>
  <si>
    <t>陈帅杰</t>
  </si>
  <si>
    <t>2022b01042</t>
  </si>
  <si>
    <t>王渝涛</t>
  </si>
  <si>
    <t>2022b01043</t>
  </si>
  <si>
    <t>丁繁华</t>
  </si>
  <si>
    <t>2022b01044</t>
  </si>
  <si>
    <t>陈铭烨</t>
  </si>
  <si>
    <t>2022b01045</t>
  </si>
  <si>
    <t>周贤威</t>
  </si>
  <si>
    <t>2022b01046</t>
  </si>
  <si>
    <t>胡智璐</t>
  </si>
  <si>
    <t>2022b01047</t>
  </si>
  <si>
    <t>汤宇</t>
  </si>
  <si>
    <t>2022b01048</t>
  </si>
  <si>
    <t>谯宇煜</t>
  </si>
  <si>
    <t>2022b01049</t>
  </si>
  <si>
    <t>杨景富</t>
  </si>
  <si>
    <t>2022b01050</t>
  </si>
  <si>
    <t>褚子琛</t>
  </si>
  <si>
    <t>2022b01051</t>
  </si>
  <si>
    <t>郑翔</t>
  </si>
  <si>
    <t>2022b01052</t>
  </si>
  <si>
    <t>金卓文</t>
  </si>
  <si>
    <t>2022b01053</t>
  </si>
  <si>
    <t>宋政潞</t>
  </si>
  <si>
    <t>2022b01054</t>
  </si>
  <si>
    <t>陈骁俊</t>
  </si>
  <si>
    <t>2022b01055</t>
  </si>
  <si>
    <t>董煜</t>
  </si>
  <si>
    <t>2022b01056</t>
  </si>
  <si>
    <t>刘子姮</t>
  </si>
  <si>
    <t>2022b01057</t>
  </si>
  <si>
    <t>周增来</t>
  </si>
  <si>
    <t>2022b01058</t>
  </si>
  <si>
    <t>罗时润</t>
  </si>
  <si>
    <t>2022b01059</t>
  </si>
  <si>
    <t>龚诚杰</t>
  </si>
  <si>
    <t>2022b01060</t>
  </si>
  <si>
    <t>张海诺</t>
  </si>
  <si>
    <t>2022b01061</t>
  </si>
  <si>
    <t>孙海龙</t>
  </si>
  <si>
    <t>2022b01062</t>
  </si>
  <si>
    <t>林方硕</t>
  </si>
  <si>
    <t>2022b01063</t>
  </si>
  <si>
    <t>杜奕恒</t>
  </si>
  <si>
    <t>2022b01064</t>
  </si>
  <si>
    <t>段煜</t>
  </si>
  <si>
    <t>2022b01065</t>
  </si>
  <si>
    <t>张春禹</t>
  </si>
  <si>
    <t>2022b01066</t>
  </si>
  <si>
    <t>丁雯丽</t>
  </si>
  <si>
    <t>2022b01067</t>
  </si>
  <si>
    <t>谢廷熙</t>
  </si>
  <si>
    <t>2022b01068</t>
  </si>
  <si>
    <t>邹青东</t>
  </si>
  <si>
    <t>2022b01069</t>
  </si>
  <si>
    <t>马元成</t>
  </si>
  <si>
    <t>2022b01070</t>
  </si>
  <si>
    <t>苏伟航</t>
  </si>
  <si>
    <t>2022b01071</t>
  </si>
  <si>
    <t>汪智</t>
  </si>
  <si>
    <t>2022b01072</t>
  </si>
  <si>
    <t>叶尔江·巴合提亚</t>
  </si>
  <si>
    <t>2022b01073</t>
  </si>
  <si>
    <t>波塔·贾那提拜</t>
  </si>
  <si>
    <t>2020b29016</t>
  </si>
  <si>
    <t>朱吉来</t>
  </si>
  <si>
    <t>2022b13065</t>
  </si>
  <si>
    <t xml:space="preserve"> 汪梦啖</t>
  </si>
  <si>
    <t>2022b25052</t>
  </si>
  <si>
    <t xml:space="preserve"> 王琦</t>
  </si>
  <si>
    <t>2022b21067</t>
  </si>
  <si>
    <t xml:space="preserve"> 杨灵聪</t>
  </si>
  <si>
    <t>2022b12062</t>
  </si>
  <si>
    <t xml:space="preserve"> 谢颖</t>
  </si>
  <si>
    <t>2020b21007</t>
  </si>
  <si>
    <t xml:space="preserve"> 周文</t>
  </si>
  <si>
    <t>2022b02045</t>
  </si>
  <si>
    <t>林飞宇</t>
  </si>
  <si>
    <t>2022b05063</t>
  </si>
  <si>
    <t>张仁管</t>
  </si>
  <si>
    <t>水工22-3</t>
  </si>
  <si>
    <t>2019-2020学年第一学期 XX学院 “劳动实践”素质拓展学分细则表</t>
  </si>
  <si>
    <t>10.1—10.8欢度国庆，清除污秽</t>
  </si>
  <si>
    <t>家有山河锦绣，国有岁月芳华</t>
  </si>
  <si>
    <t>颂我国华，国庆“易”聚活动二</t>
  </si>
  <si>
    <t>2024.9.30家国情怀，共聚此时——国庆主题活动活动一家庭劳动分</t>
  </si>
  <si>
    <t>青春跃蛇年—年味食光贺新春</t>
  </si>
  <si>
    <t>1.14-1.19除旧迎新：户庭无尘杂家庭劳动分</t>
  </si>
  <si>
    <t>“喜迎蛇年”活动三家庭劳动分</t>
  </si>
  <si>
    <t>2025.1.25 “金蛇抬头，共度春宵”金蛇盘霜雪征集计划 家庭劳动分</t>
  </si>
  <si>
    <t>2025.2.8-2.14开学将至，除尘备归家庭劳动分</t>
  </si>
  <si>
    <t>2025.02.11“喜乐元宵，传承有我”家庭劳动分</t>
  </si>
  <si>
    <t>2025.4.5-4.10 清明传家，劳动育心</t>
  </si>
  <si>
    <t xml:space="preserve"> 2025.4.30~5.5 五一当家周，角色大反转_家庭劳动分.</t>
  </si>
  <si>
    <t>打造寝室小天地活动</t>
  </si>
  <si>
    <t>“蛇年之家”劳动系列寝室劳动分</t>
  </si>
  <si>
    <t>2025.4.5-4.10清明至，舍清洁寝室劳动分</t>
  </si>
  <si>
    <t>行迹壮美山河，共赏红色光影活动一</t>
  </si>
  <si>
    <t>2024.8.31钱塘寝室搬迁清点志愿者</t>
  </si>
  <si>
    <t>活动二国庆流金，福影集萃加分表</t>
  </si>
  <si>
    <t>9.25浙江水利水电学院水利工程学院第十五次学生代表大会志愿者</t>
  </si>
  <si>
    <t xml:space="preserve">2024年9月22日9：00-11：00 “水文化科普活动” </t>
  </si>
  <si>
    <t xml:space="preserve">2024年10月10日18：00-20：00 发展对象候选人考试监考志愿服务 </t>
  </si>
  <si>
    <t>9.7-8开学志愿者招募（后勤中心）</t>
  </si>
  <si>
    <t>“瑞蛇迎春岁，心劳伴我行”</t>
  </si>
  <si>
    <t>1.10 专业认证专家培训会志愿者</t>
  </si>
  <si>
    <t>2.28下沙雷锋月校园清洁</t>
  </si>
  <si>
    <t>3.19整理报告志愿者</t>
  </si>
  <si>
    <t>3.20整理报告志愿者</t>
  </si>
  <si>
    <t>2025.2.26学分系统验收志愿者 校园劳动分</t>
  </si>
  <si>
    <t>吾角天街文明驿站值班</t>
  </si>
  <si>
    <t>3.22校园“水足迹”排查行动</t>
  </si>
  <si>
    <t xml:space="preserve">2025.1.27“巧手制春礼，镜头藏年味” </t>
  </si>
  <si>
    <t>2025.02.11“喜乐元宵，传承有我”产学劳动分</t>
  </si>
  <si>
    <t xml:space="preserve">2024.9.21 浙江省第一届“河长杯”乒乓球邀请赛 </t>
  </si>
  <si>
    <t>赞华劳作，躬耕乡土</t>
  </si>
  <si>
    <t>2024.9.30国庆归乡觅秋实，金秋故土 绘丰景  乡土劳动分</t>
  </si>
  <si>
    <t xml:space="preserve">2025.1.30 “定格新春，共赏山河”风景收集 </t>
  </si>
  <si>
    <t>1.14-1.19青春助农，乡土耕耘乡土劳动分</t>
  </si>
  <si>
    <t xml:space="preserve">2025.1.15-1.30  溯源之旅：走进家乡的的母亲河 </t>
  </si>
  <si>
    <t>2025.1.24年韵聚焦：家乡年俗掠影乡土劳动分</t>
  </si>
  <si>
    <t>2025年1月25日至2025年2月3日-“金蛇抬头，共度春宵”金蛇盘霜雪征集计划</t>
  </si>
  <si>
    <t>2024.9.30家国情怀，共聚此时——国庆主题活动活动三乡土劳动分</t>
  </si>
  <si>
    <t>2025.2.10-2.14除旧年之尘，迎新年之清乡土劳动分</t>
  </si>
  <si>
    <t>2025.3.7-3.13叶影成诗</t>
  </si>
  <si>
    <t>2.1“绘星燧贸迁，解流风遗躅”我为家乡代言</t>
  </si>
  <si>
    <t>2025.4.30-5.5 扫清家中尘埃，发扬劳动精神乡土劳动分</t>
  </si>
  <si>
    <t>2022b01074</t>
  </si>
  <si>
    <t>王丰翼</t>
  </si>
  <si>
    <t>2022b01075</t>
  </si>
  <si>
    <t>周钰</t>
  </si>
  <si>
    <t>2022b01076</t>
  </si>
  <si>
    <t>徐睿涵</t>
  </si>
  <si>
    <t>2022b01077</t>
  </si>
  <si>
    <t>范洲涛</t>
  </si>
  <si>
    <t>2022b01078</t>
  </si>
  <si>
    <t>陈雨璐</t>
  </si>
  <si>
    <t>2022b01079</t>
  </si>
  <si>
    <t>陈和熠</t>
  </si>
  <si>
    <t>2022b01080</t>
  </si>
  <si>
    <t>刘江业</t>
  </si>
  <si>
    <t>2022b01081</t>
  </si>
  <si>
    <t>童佳熠</t>
  </si>
  <si>
    <t>2022b01082</t>
  </si>
  <si>
    <t>尹剑雄</t>
  </si>
  <si>
    <t>2022b01083</t>
  </si>
  <si>
    <t>吴海彬</t>
  </si>
  <si>
    <t>2022b01084</t>
  </si>
  <si>
    <t>沈志豪</t>
  </si>
  <si>
    <t>2022b01085</t>
  </si>
  <si>
    <t>方盛安</t>
  </si>
  <si>
    <t>2022b01086</t>
  </si>
  <si>
    <t>郑琦</t>
  </si>
  <si>
    <t>2022b01087</t>
  </si>
  <si>
    <t>陈宇杰</t>
  </si>
  <si>
    <t>2022b01088</t>
  </si>
  <si>
    <t>姚洁雯</t>
  </si>
  <si>
    <t>2022b01089</t>
  </si>
  <si>
    <t>郭高翔</t>
  </si>
  <si>
    <t>2022b01090</t>
  </si>
  <si>
    <t>黄光南</t>
  </si>
  <si>
    <t>2022b01091</t>
  </si>
  <si>
    <t>邬晨郁</t>
  </si>
  <si>
    <t>2022b01092</t>
  </si>
  <si>
    <t>陈泽源</t>
  </si>
  <si>
    <t>2022b01093</t>
  </si>
  <si>
    <t>王子凡</t>
  </si>
  <si>
    <t>2022b01094</t>
  </si>
  <si>
    <t>傅誉豪</t>
  </si>
  <si>
    <t>2022b01095</t>
  </si>
  <si>
    <t>陈思彤</t>
  </si>
  <si>
    <t>2022b01096</t>
  </si>
  <si>
    <t>李奥博</t>
  </si>
  <si>
    <t>2022b01097</t>
  </si>
  <si>
    <t>龚晨哲</t>
  </si>
  <si>
    <t>2022b01098</t>
  </si>
  <si>
    <t>许浩然</t>
  </si>
  <si>
    <t>2022b01099</t>
  </si>
  <si>
    <t>赵毅豪</t>
  </si>
  <si>
    <t>2022b01100</t>
  </si>
  <si>
    <t>刘博</t>
  </si>
  <si>
    <t>2022b01101</t>
  </si>
  <si>
    <t>徐文杰</t>
  </si>
  <si>
    <t>2022b01102</t>
  </si>
  <si>
    <t>陈铭林</t>
  </si>
  <si>
    <t>2022b01103</t>
  </si>
  <si>
    <t>刘硕</t>
  </si>
  <si>
    <t>2022b01104</t>
  </si>
  <si>
    <t>赵守康</t>
  </si>
  <si>
    <t>2022b01105</t>
  </si>
  <si>
    <t>习静</t>
  </si>
  <si>
    <t>2022b01106</t>
  </si>
  <si>
    <t>张秀尧</t>
  </si>
  <si>
    <t>2022b01107</t>
  </si>
  <si>
    <t>刘邦</t>
  </si>
  <si>
    <t>2022b01108</t>
  </si>
  <si>
    <t>许智</t>
  </si>
  <si>
    <t>2022b01109</t>
  </si>
  <si>
    <t>张敬承</t>
  </si>
  <si>
    <t>2022b05052</t>
  </si>
  <si>
    <t>陈烨权</t>
  </si>
  <si>
    <t>2022b28005</t>
  </si>
  <si>
    <t>许家郡</t>
  </si>
  <si>
    <t>2022b28008</t>
  </si>
  <si>
    <t>彭昊宇</t>
  </si>
  <si>
    <t>2022b28018</t>
  </si>
  <si>
    <t>张俊康</t>
  </si>
  <si>
    <t>2022b28033</t>
  </si>
  <si>
    <t>李佳涛</t>
  </si>
  <si>
    <t>2020b01095</t>
  </si>
  <si>
    <t>李亚文</t>
  </si>
  <si>
    <t>2020b09039</t>
  </si>
  <si>
    <t>池翔雨</t>
  </si>
  <si>
    <t>2020b12049</t>
  </si>
  <si>
    <t>陈雨彬</t>
  </si>
  <si>
    <t>水工22-4</t>
  </si>
  <si>
    <t>2024-2025学年第一学年 水利学院 “劳动实践”素质拓展学分细则表</t>
  </si>
  <si>
    <t>2024.10.1-10.8</t>
  </si>
  <si>
    <t>2025.1.14-.1.19</t>
  </si>
  <si>
    <t>2025.4.30-5.5</t>
  </si>
  <si>
    <t>2025.4.5-4.10</t>
  </si>
  <si>
    <t>2024.11.15</t>
  </si>
  <si>
    <t>2024.11.1-11.8</t>
  </si>
  <si>
    <t>2024.12.9-12.14</t>
  </si>
  <si>
    <t>2024.9.23-9.24</t>
  </si>
  <si>
    <t>2024.9.25</t>
  </si>
  <si>
    <t>2024.9.28</t>
  </si>
  <si>
    <t>2024.8.31</t>
  </si>
  <si>
    <t>2024.10.23</t>
  </si>
  <si>
    <t>2024.12.11</t>
  </si>
  <si>
    <t>2024.12.3</t>
  </si>
  <si>
    <t>2024.11.51</t>
  </si>
  <si>
    <t>2024.10.27</t>
  </si>
  <si>
    <t>2025.3.17</t>
  </si>
  <si>
    <t>2025.3.21</t>
  </si>
  <si>
    <t>2025.3.19</t>
  </si>
  <si>
    <t>2025.2.26</t>
  </si>
  <si>
    <t>2025.4.21</t>
  </si>
  <si>
    <t>2025.4.16</t>
  </si>
  <si>
    <t>2024.9.30-10.8</t>
  </si>
  <si>
    <t>2024.10.1</t>
  </si>
  <si>
    <t>2024.10.28</t>
  </si>
  <si>
    <t>2025.1.24</t>
  </si>
  <si>
    <t>2025.1.25-2.3</t>
  </si>
  <si>
    <t>2025.1.14-1.19</t>
  </si>
  <si>
    <t>2025.1.30</t>
  </si>
  <si>
    <t>2024.9.30</t>
  </si>
  <si>
    <t>颂我中华，国庆“易”聚</t>
  </si>
  <si>
    <t>喜迎蛇年</t>
  </si>
  <si>
    <t>五一当家周，角色大反转</t>
  </si>
  <si>
    <t>清明传家，劳动育心</t>
  </si>
  <si>
    <t>清明至，宿舍清</t>
  </si>
  <si>
    <t>开学典礼校园劳动</t>
  </si>
  <si>
    <t>仓库大扫除</t>
  </si>
  <si>
    <t>“石榴籽”党支部志愿活动</t>
  </si>
  <si>
    <t>搬行李志愿者</t>
  </si>
  <si>
    <t>下沙校团学纳新</t>
  </si>
  <si>
    <t>校党委学工部志愿者</t>
  </si>
  <si>
    <t>浙江水利水电学院水利工程学院学生代表大会志愿者</t>
  </si>
  <si>
    <t>国庆流金，福影集萃</t>
  </si>
  <si>
    <t>体育教学部招聘工作</t>
  </si>
  <si>
    <t>石榴籽朗诵比赛</t>
  </si>
  <si>
    <t>奋进新“食”代，谱写新篇章</t>
  </si>
  <si>
    <t>志愿者日现场布置</t>
  </si>
  <si>
    <t>废品变身：校园环保大变身</t>
  </si>
  <si>
    <t>2024杭州马拉松博览会-李宁展台</t>
  </si>
  <si>
    <t>教室视图存档活动</t>
  </si>
  <si>
    <t>素笺绘心忧，温情解人生</t>
  </si>
  <si>
    <t>浙江水利水电学院浙水股份杯 第二届乒乓球比赛</t>
  </si>
  <si>
    <t>第四十三届田径运动会志愿者</t>
  </si>
  <si>
    <t>水利晚会水愿墙创意互动（校园</t>
  </si>
  <si>
    <t>守护生命之源，共建碧水家园（校园</t>
  </si>
  <si>
    <t>整理报告志愿者（校园</t>
  </si>
  <si>
    <t>线上雷锋精神打卡挑战（校园</t>
  </si>
  <si>
    <t>校团委团学办公室值班</t>
  </si>
  <si>
    <t>“六月‘第二课堂’系统导出“</t>
  </si>
  <si>
    <t>下沙献血活动志愿者</t>
  </si>
  <si>
    <t>凝聚智慧，提案绽彩</t>
  </si>
  <si>
    <t>诗海扬帆，墨香颂国</t>
  </si>
  <si>
    <t>知会应会知识竞赛（产学</t>
  </si>
  <si>
    <t>国庆归乡觅秋实，金秋故土绘丰景</t>
  </si>
  <si>
    <t>杭州市径山村采茶田间劳作体验调研</t>
  </si>
  <si>
    <t>城韵探秘：小众宝藏游踪</t>
  </si>
  <si>
    <t>金蛇盘霜雪征集计划</t>
  </si>
  <si>
    <t xml:space="preserve">灵蛇献瑞，乡情映像 </t>
  </si>
  <si>
    <t>定格新春，共赏山河</t>
  </si>
  <si>
    <t>线上</t>
  </si>
  <si>
    <t>线下</t>
  </si>
  <si>
    <t>下沙校区体育馆北107、108</t>
  </si>
  <si>
    <t>浙江理工大学</t>
  </si>
  <si>
    <t>下沙校区</t>
  </si>
  <si>
    <t>青年之家</t>
  </si>
  <si>
    <t>南浔校区</t>
  </si>
  <si>
    <t>思源楼报告厅</t>
  </si>
  <si>
    <t>风雨操场</t>
  </si>
  <si>
    <t>2020b02068</t>
  </si>
  <si>
    <t>王鹏</t>
  </si>
  <si>
    <t>2021b01060</t>
  </si>
  <si>
    <t>王桃</t>
  </si>
  <si>
    <t>2022b01110</t>
  </si>
  <si>
    <t>郦汀</t>
  </si>
  <si>
    <t>2022b01111</t>
  </si>
  <si>
    <t>高硕</t>
  </si>
  <si>
    <t>2022b01112</t>
  </si>
  <si>
    <t>吕书婷</t>
  </si>
  <si>
    <t>2022b01113</t>
  </si>
  <si>
    <t>倪子铖</t>
  </si>
  <si>
    <t>2022b01114</t>
  </si>
  <si>
    <t>林子昊</t>
  </si>
  <si>
    <t>2022b01116</t>
  </si>
  <si>
    <t>倪豪</t>
  </si>
  <si>
    <t>2022b01117</t>
  </si>
  <si>
    <t>胡梦卿</t>
  </si>
  <si>
    <t>2022b01118</t>
  </si>
  <si>
    <t>吴泽键</t>
  </si>
  <si>
    <t>2022b01119</t>
  </si>
  <si>
    <t>孔雨宁</t>
  </si>
  <si>
    <t>2022b01120</t>
  </si>
  <si>
    <t>江天乐</t>
  </si>
  <si>
    <t>2022b01121</t>
  </si>
  <si>
    <t>倪佳俊</t>
  </si>
  <si>
    <t>2022b01122</t>
  </si>
  <si>
    <t>徐欣悦</t>
  </si>
  <si>
    <t>2022b01123</t>
  </si>
  <si>
    <t>陈烨</t>
  </si>
  <si>
    <t>2022b01124</t>
  </si>
  <si>
    <t>蔡思罕</t>
  </si>
  <si>
    <t>2022b01125</t>
  </si>
  <si>
    <t>陈一境</t>
  </si>
  <si>
    <t>2022b01126</t>
  </si>
  <si>
    <t>陈浩哲</t>
  </si>
  <si>
    <t>2022b01127</t>
  </si>
  <si>
    <t>王可欣</t>
  </si>
  <si>
    <t>2022b01128</t>
  </si>
  <si>
    <t>楼雄飞</t>
  </si>
  <si>
    <t>2022b01129</t>
  </si>
  <si>
    <t>方家立</t>
  </si>
  <si>
    <t>2022b01130</t>
  </si>
  <si>
    <t>王思怡</t>
  </si>
  <si>
    <t>2022b01131</t>
  </si>
  <si>
    <t>郑家顺</t>
  </si>
  <si>
    <t>2022b01132</t>
  </si>
  <si>
    <t>吴凯</t>
  </si>
  <si>
    <t>2022b01133</t>
  </si>
  <si>
    <t>吴源鑫</t>
  </si>
  <si>
    <t>2022b01134</t>
  </si>
  <si>
    <t>李畅</t>
  </si>
  <si>
    <t>2022b01135</t>
  </si>
  <si>
    <t>李国超</t>
  </si>
  <si>
    <t>2022b01136</t>
  </si>
  <si>
    <t>孙敏江</t>
  </si>
  <si>
    <t>2022b01137</t>
  </si>
  <si>
    <t>王威</t>
  </si>
  <si>
    <t>2022b01138</t>
  </si>
  <si>
    <t>朱佳豪</t>
  </si>
  <si>
    <t>2022b01139</t>
  </si>
  <si>
    <t>韩新宇</t>
  </si>
  <si>
    <t>2022b01140</t>
  </si>
  <si>
    <t>蔡兴勐</t>
  </si>
  <si>
    <t>2022b01141</t>
  </si>
  <si>
    <t>吴鸿泽</t>
  </si>
  <si>
    <t>2022b01142</t>
  </si>
  <si>
    <t>康露雨</t>
  </si>
  <si>
    <t>2022b01143</t>
  </si>
  <si>
    <t>刘聪</t>
  </si>
  <si>
    <t>2022b01144</t>
  </si>
  <si>
    <t>聂恺励</t>
  </si>
  <si>
    <t>2022b01145</t>
  </si>
  <si>
    <t>范金明</t>
  </si>
  <si>
    <t>2022b01146</t>
  </si>
  <si>
    <t>卓力地·米然别克</t>
  </si>
  <si>
    <t>2022b12016</t>
  </si>
  <si>
    <t>夏铖恺</t>
  </si>
  <si>
    <t>2022b15055</t>
  </si>
  <si>
    <t>魏卓尔</t>
  </si>
  <si>
    <t>2022b20057</t>
  </si>
  <si>
    <t>郑盛攀</t>
  </si>
  <si>
    <t>2022b23013</t>
  </si>
  <si>
    <t>曹逸飞</t>
  </si>
  <si>
    <t>2022b12007</t>
  </si>
  <si>
    <t>赵晖</t>
  </si>
  <si>
    <t>2022b27082</t>
  </si>
  <si>
    <t>徐铭蔚</t>
  </si>
  <si>
    <t>2022b48019</t>
  </si>
  <si>
    <t>许恺</t>
  </si>
  <si>
    <t>农水22-1</t>
  </si>
  <si>
    <t>4。21</t>
  </si>
  <si>
    <t>祥龙辞旧大扫除，“净”候灵蛇新岁福</t>
  </si>
  <si>
    <t>新年扫尘、合家欢新</t>
  </si>
  <si>
    <t>2025青年眼中的中国年</t>
  </si>
  <si>
    <t>归途记录冬景</t>
  </si>
  <si>
    <t>寒假数学打卡</t>
  </si>
  <si>
    <t>致敬平凡记录美好生活（家庭）</t>
  </si>
  <si>
    <t>家庭大作战（家庭）</t>
  </si>
  <si>
    <t>清明传家，劳动育心（家庭）</t>
  </si>
  <si>
    <t>六月份第二课堂系统导出</t>
  </si>
  <si>
    <t>创新宿舍，温馨家园（寝室）</t>
  </si>
  <si>
    <t>“创新宿舍，温馨家园”寝室装扮大赛</t>
  </si>
  <si>
    <t xml:space="preserve"> “居寝青春秀，活力达人梦”寝室达人秀寝室</t>
  </si>
  <si>
    <t>旧物焕新，创意无限——寝室旧物改造大赛</t>
  </si>
  <si>
    <t>“清水流动，廉洁水源”世界水日</t>
  </si>
  <si>
    <t>寝室书桌整理（寝室）</t>
  </si>
  <si>
    <t>清明至舍清洁</t>
  </si>
  <si>
    <t>巧手换新寝</t>
  </si>
  <si>
    <t>节约用水，有我先行</t>
  </si>
  <si>
    <t>下沙献血活动（校园）</t>
  </si>
  <si>
    <t>团学组织表彰大会（校园）</t>
  </si>
  <si>
    <t>学分桥梁，组织联动（校园）</t>
  </si>
  <si>
    <t>团学破冰活动（校园）</t>
  </si>
  <si>
    <t>入党积极分子结业考试（校园）</t>
  </si>
  <si>
    <t>平安校园大扫除（校园）</t>
  </si>
  <si>
    <t>“瑞蛇迎春岁，心劳伴我行”活动（一）-我是家庭小当家</t>
  </si>
  <si>
    <t>“我爱我家，团学一家”团日活动志愿者招募 校园</t>
  </si>
  <si>
    <t>平安校园办公室大扫除</t>
  </si>
  <si>
    <t xml:space="preserve">“2024校级团学组织学生干部表彰暨聘任仪式”聘书设计 </t>
  </si>
  <si>
    <t>入党积极分子监考</t>
  </si>
  <si>
    <t>学分桥梁，组织联动志愿者</t>
  </si>
  <si>
    <t>废品变身：校园环保大变身 校园</t>
  </si>
  <si>
    <t>“雷锋精神打卡挑战</t>
  </si>
  <si>
    <t>下沙雷锋月校园清洁</t>
  </si>
  <si>
    <t>用劳动诠释爱用奉献连接心</t>
  </si>
  <si>
    <t>水蕴匠心，高质量远航</t>
  </si>
  <si>
    <t>“青春‘植’场，‘树’写春天新篇</t>
  </si>
  <si>
    <t>校园“水足迹”排查行动</t>
  </si>
  <si>
    <t xml:space="preserve">学分系统验收志愿者 </t>
  </si>
  <si>
    <t>教职工体质测试志愿者（校园）</t>
  </si>
  <si>
    <t>校团委办公室志愿者（校园）</t>
  </si>
  <si>
    <t>月之星志愿者</t>
  </si>
  <si>
    <t>我爱我家，团学一家（校园）</t>
  </si>
  <si>
    <t>反走私宣传大赛（产学）</t>
  </si>
  <si>
    <t>劳家欢乐，从家开始</t>
  </si>
  <si>
    <t>海宁灌溉实验站（产学）</t>
  </si>
  <si>
    <t>享受实验乐趣·第五期产学劳</t>
  </si>
  <si>
    <t>琦旅光影</t>
  </si>
  <si>
    <t>聆听卓越之声锚定青春航向</t>
  </si>
  <si>
    <t>享受实验乐趣第六期 产学</t>
  </si>
  <si>
    <t>享受实验欢乐</t>
  </si>
  <si>
    <t>年韵聚焦：家乡年俗掠影</t>
  </si>
  <si>
    <t>除夕年之尘，迎新年之新</t>
  </si>
  <si>
    <t>灵蛇献瑞启新程</t>
  </si>
  <si>
    <t>相约盛夏，遇见青春</t>
  </si>
  <si>
    <t>扫清家中尘埃（乡土）</t>
  </si>
  <si>
    <t>家韵时光，劳创美好（乡土）</t>
  </si>
  <si>
    <t>寻迹乡土，感悟乡情（乡土）</t>
  </si>
  <si>
    <t>乡村清洁，环境美化</t>
  </si>
  <si>
    <t>相约盛夏，遇见青春第二期</t>
  </si>
  <si>
    <t>线上jt</t>
  </si>
  <si>
    <r>
      <rPr>
        <sz val="10"/>
        <rFont val="Arial"/>
        <charset val="134"/>
      </rPr>
      <t>2022b02001</t>
    </r>
  </si>
  <si>
    <r>
      <rPr>
        <sz val="10"/>
        <rFont val="Arial"/>
        <charset val="134"/>
      </rPr>
      <t>庞思怡</t>
    </r>
  </si>
  <si>
    <r>
      <rPr>
        <sz val="10"/>
        <rFont val="Arial"/>
        <charset val="134"/>
      </rPr>
      <t>2022b02002</t>
    </r>
  </si>
  <si>
    <r>
      <rPr>
        <sz val="10"/>
        <rFont val="Arial"/>
        <charset val="134"/>
      </rPr>
      <t>卢翔宇</t>
    </r>
  </si>
  <si>
    <r>
      <rPr>
        <sz val="10"/>
        <rFont val="Arial"/>
        <charset val="134"/>
      </rPr>
      <t>2022b02003</t>
    </r>
  </si>
  <si>
    <r>
      <rPr>
        <sz val="10"/>
        <rFont val="Arial"/>
        <charset val="134"/>
      </rPr>
      <t>吴梦婷</t>
    </r>
  </si>
  <si>
    <r>
      <rPr>
        <sz val="10"/>
        <rFont val="Arial"/>
        <charset val="134"/>
      </rPr>
      <t>2022b02004</t>
    </r>
  </si>
  <si>
    <r>
      <rPr>
        <sz val="10"/>
        <rFont val="Arial"/>
        <charset val="134"/>
      </rPr>
      <t>钟程昊</t>
    </r>
  </si>
  <si>
    <t>2022b12033</t>
  </si>
  <si>
    <t>陈瑞权</t>
  </si>
  <si>
    <r>
      <rPr>
        <sz val="10"/>
        <rFont val="Arial"/>
        <charset val="134"/>
      </rPr>
      <t>2022b02006</t>
    </r>
  </si>
  <si>
    <r>
      <rPr>
        <sz val="10"/>
        <rFont val="Arial"/>
        <charset val="134"/>
      </rPr>
      <t>陈乾洋</t>
    </r>
  </si>
  <si>
    <r>
      <rPr>
        <sz val="10"/>
        <rFont val="Arial"/>
        <charset val="134"/>
      </rPr>
      <t>2022b02007</t>
    </r>
  </si>
  <si>
    <r>
      <rPr>
        <sz val="10"/>
        <rFont val="Arial"/>
        <charset val="134"/>
      </rPr>
      <t>程子文</t>
    </r>
  </si>
  <si>
    <r>
      <rPr>
        <sz val="10"/>
        <rFont val="Arial"/>
        <charset val="134"/>
      </rPr>
      <t>2022b02008</t>
    </r>
  </si>
  <si>
    <r>
      <rPr>
        <sz val="10"/>
        <rFont val="Arial"/>
        <charset val="134"/>
      </rPr>
      <t>林彬涛</t>
    </r>
  </si>
  <si>
    <r>
      <rPr>
        <sz val="10"/>
        <rFont val="Arial"/>
        <charset val="134"/>
      </rPr>
      <t>2022b02009</t>
    </r>
  </si>
  <si>
    <r>
      <rPr>
        <sz val="10"/>
        <rFont val="Arial"/>
        <charset val="134"/>
      </rPr>
      <t>范宇昊</t>
    </r>
  </si>
  <si>
    <r>
      <rPr>
        <sz val="10"/>
        <rFont val="Arial"/>
        <charset val="134"/>
      </rPr>
      <t>2022b02010</t>
    </r>
  </si>
  <si>
    <r>
      <rPr>
        <sz val="10"/>
        <rFont val="Arial"/>
        <charset val="134"/>
      </rPr>
      <t>周子乐</t>
    </r>
  </si>
  <si>
    <r>
      <rPr>
        <sz val="10"/>
        <rFont val="Arial"/>
        <charset val="134"/>
      </rPr>
      <t>2022b02011</t>
    </r>
  </si>
  <si>
    <r>
      <rPr>
        <sz val="10"/>
        <rFont val="Arial"/>
        <charset val="134"/>
      </rPr>
      <t>彭佳怡</t>
    </r>
  </si>
  <si>
    <r>
      <rPr>
        <sz val="10"/>
        <rFont val="Arial"/>
        <charset val="134"/>
      </rPr>
      <t>2022b02012</t>
    </r>
  </si>
  <si>
    <r>
      <rPr>
        <sz val="10"/>
        <rFont val="Arial"/>
        <charset val="134"/>
      </rPr>
      <t>金添</t>
    </r>
  </si>
  <si>
    <r>
      <rPr>
        <sz val="10"/>
        <rFont val="Arial"/>
        <charset val="134"/>
      </rPr>
      <t>2022b02013</t>
    </r>
  </si>
  <si>
    <r>
      <rPr>
        <sz val="10"/>
        <rFont val="Arial"/>
        <charset val="134"/>
      </rPr>
      <t>丁捷</t>
    </r>
  </si>
  <si>
    <r>
      <rPr>
        <sz val="10"/>
        <rFont val="Arial"/>
        <charset val="134"/>
      </rPr>
      <t>2022b02014</t>
    </r>
  </si>
  <si>
    <r>
      <rPr>
        <sz val="10"/>
        <rFont val="Arial"/>
        <charset val="134"/>
      </rPr>
      <t>徐思怡</t>
    </r>
  </si>
  <si>
    <r>
      <rPr>
        <sz val="10"/>
        <rFont val="Arial"/>
        <charset val="134"/>
      </rPr>
      <t>2022b02015</t>
    </r>
  </si>
  <si>
    <r>
      <rPr>
        <sz val="10"/>
        <rFont val="Arial"/>
        <charset val="134"/>
      </rPr>
      <t>李宜繁</t>
    </r>
  </si>
  <si>
    <r>
      <rPr>
        <sz val="10"/>
        <rFont val="Arial"/>
        <charset val="134"/>
      </rPr>
      <t>2022b02016</t>
    </r>
  </si>
  <si>
    <r>
      <rPr>
        <sz val="10"/>
        <rFont val="Arial"/>
        <charset val="134"/>
      </rPr>
      <t>付婷婷</t>
    </r>
  </si>
  <si>
    <r>
      <rPr>
        <sz val="10"/>
        <rFont val="Arial"/>
        <charset val="134"/>
      </rPr>
      <t>2022b02017</t>
    </r>
  </si>
  <si>
    <r>
      <rPr>
        <sz val="10"/>
        <rFont val="Arial"/>
        <charset val="134"/>
      </rPr>
      <t>李成开</t>
    </r>
  </si>
  <si>
    <r>
      <rPr>
        <sz val="10"/>
        <rFont val="Arial"/>
        <charset val="134"/>
      </rPr>
      <t>2022b02018</t>
    </r>
  </si>
  <si>
    <r>
      <rPr>
        <sz val="10"/>
        <rFont val="Arial"/>
        <charset val="134"/>
      </rPr>
      <t>求匡垚</t>
    </r>
  </si>
  <si>
    <r>
      <rPr>
        <sz val="10"/>
        <rFont val="Arial"/>
        <charset val="134"/>
      </rPr>
      <t>2022b02019</t>
    </r>
  </si>
  <si>
    <r>
      <rPr>
        <sz val="10"/>
        <rFont val="Arial"/>
        <charset val="134"/>
      </rPr>
      <t>宋清扬</t>
    </r>
  </si>
  <si>
    <r>
      <rPr>
        <sz val="10"/>
        <rFont val="Arial"/>
        <charset val="134"/>
      </rPr>
      <t>2022b02020</t>
    </r>
  </si>
  <si>
    <r>
      <rPr>
        <sz val="10"/>
        <rFont val="Arial"/>
        <charset val="134"/>
      </rPr>
      <t>陈子昂</t>
    </r>
  </si>
  <si>
    <r>
      <rPr>
        <sz val="10"/>
        <rFont val="Arial"/>
        <charset val="134"/>
      </rPr>
      <t>2022b02021</t>
    </r>
  </si>
  <si>
    <r>
      <rPr>
        <sz val="10"/>
        <rFont val="Arial"/>
        <charset val="134"/>
      </rPr>
      <t>鲍海兵</t>
    </r>
  </si>
  <si>
    <r>
      <rPr>
        <sz val="10"/>
        <rFont val="Arial"/>
        <charset val="134"/>
      </rPr>
      <t>2022b02022</t>
    </r>
  </si>
  <si>
    <r>
      <rPr>
        <sz val="10"/>
        <rFont val="Arial"/>
        <charset val="134"/>
      </rPr>
      <t>徐银康</t>
    </r>
  </si>
  <si>
    <r>
      <rPr>
        <sz val="10"/>
        <rFont val="Arial"/>
        <charset val="134"/>
      </rPr>
      <t>2022b02023</t>
    </r>
  </si>
  <si>
    <r>
      <rPr>
        <sz val="10"/>
        <rFont val="Arial"/>
        <charset val="134"/>
      </rPr>
      <t>江锐哲</t>
    </r>
  </si>
  <si>
    <r>
      <rPr>
        <sz val="10"/>
        <rFont val="Arial"/>
        <charset val="134"/>
      </rPr>
      <t>2022b02024</t>
    </r>
  </si>
  <si>
    <r>
      <rPr>
        <sz val="10"/>
        <rFont val="Arial"/>
        <charset val="134"/>
      </rPr>
      <t>金振扬</t>
    </r>
  </si>
  <si>
    <r>
      <rPr>
        <sz val="10"/>
        <rFont val="Arial"/>
        <charset val="134"/>
      </rPr>
      <t>2022b02025</t>
    </r>
  </si>
  <si>
    <r>
      <rPr>
        <sz val="10"/>
        <rFont val="Arial"/>
        <charset val="134"/>
      </rPr>
      <t>赵佳昕</t>
    </r>
  </si>
  <si>
    <r>
      <rPr>
        <sz val="10"/>
        <rFont val="Arial"/>
        <charset val="134"/>
      </rPr>
      <t>2022b02026</t>
    </r>
  </si>
  <si>
    <r>
      <rPr>
        <sz val="10"/>
        <rFont val="Arial"/>
        <charset val="134"/>
      </rPr>
      <t>叶思逸</t>
    </r>
  </si>
  <si>
    <r>
      <rPr>
        <sz val="10"/>
        <rFont val="Arial"/>
        <charset val="134"/>
      </rPr>
      <t>2022b02027</t>
    </r>
  </si>
  <si>
    <r>
      <rPr>
        <sz val="10"/>
        <rFont val="Arial"/>
        <charset val="134"/>
      </rPr>
      <t>周浩冬</t>
    </r>
  </si>
  <si>
    <r>
      <rPr>
        <sz val="10"/>
        <rFont val="Arial"/>
        <charset val="134"/>
      </rPr>
      <t>2022b02028</t>
    </r>
  </si>
  <si>
    <r>
      <rPr>
        <sz val="10"/>
        <rFont val="Arial"/>
        <charset val="134"/>
      </rPr>
      <t>周宇杰</t>
    </r>
  </si>
  <si>
    <r>
      <rPr>
        <sz val="10"/>
        <rFont val="Arial"/>
        <charset val="134"/>
      </rPr>
      <t>2022b02029</t>
    </r>
  </si>
  <si>
    <r>
      <rPr>
        <sz val="10"/>
        <rFont val="Arial"/>
        <charset val="134"/>
      </rPr>
      <t>吴尧淞</t>
    </r>
  </si>
  <si>
    <r>
      <rPr>
        <sz val="10"/>
        <rFont val="Arial"/>
        <charset val="134"/>
      </rPr>
      <t>2022b02030</t>
    </r>
  </si>
  <si>
    <r>
      <rPr>
        <sz val="10"/>
        <rFont val="Arial"/>
        <charset val="134"/>
      </rPr>
      <t>高娃</t>
    </r>
  </si>
  <si>
    <r>
      <rPr>
        <sz val="10"/>
        <rFont val="Arial"/>
        <charset val="134"/>
      </rPr>
      <t>2022b02031</t>
    </r>
  </si>
  <si>
    <r>
      <rPr>
        <sz val="10"/>
        <rFont val="Arial"/>
        <charset val="134"/>
      </rPr>
      <t>马美琪</t>
    </r>
  </si>
  <si>
    <r>
      <rPr>
        <sz val="10"/>
        <rFont val="Arial"/>
        <charset val="134"/>
      </rPr>
      <t>2022b02032</t>
    </r>
  </si>
  <si>
    <r>
      <rPr>
        <sz val="10"/>
        <rFont val="Arial"/>
        <charset val="134"/>
      </rPr>
      <t>黄红洋</t>
    </r>
  </si>
  <si>
    <r>
      <rPr>
        <sz val="10"/>
        <rFont val="Arial"/>
        <charset val="134"/>
      </rPr>
      <t>2022b02033</t>
    </r>
  </si>
  <si>
    <r>
      <rPr>
        <sz val="10"/>
        <rFont val="Arial"/>
        <charset val="134"/>
      </rPr>
      <t>翁立群</t>
    </r>
  </si>
  <si>
    <r>
      <rPr>
        <sz val="10"/>
        <rFont val="Arial"/>
        <charset val="134"/>
      </rPr>
      <t>2022b02034</t>
    </r>
  </si>
  <si>
    <r>
      <rPr>
        <sz val="10"/>
        <rFont val="Arial"/>
        <charset val="134"/>
      </rPr>
      <t>罗国跃</t>
    </r>
  </si>
  <si>
    <r>
      <rPr>
        <sz val="10"/>
        <rFont val="Arial"/>
        <charset val="134"/>
      </rPr>
      <t>2022b02035</t>
    </r>
  </si>
  <si>
    <r>
      <rPr>
        <sz val="10"/>
        <rFont val="Arial"/>
        <charset val="134"/>
      </rPr>
      <t>毕嘉骏</t>
    </r>
  </si>
  <si>
    <r>
      <rPr>
        <sz val="10"/>
        <rFont val="Arial"/>
        <charset val="134"/>
      </rPr>
      <t>2022b02036</t>
    </r>
  </si>
  <si>
    <r>
      <rPr>
        <sz val="10"/>
        <rFont val="Arial"/>
        <charset val="134"/>
      </rPr>
      <t>张嘉琪</t>
    </r>
  </si>
  <si>
    <r>
      <rPr>
        <sz val="10"/>
        <rFont val="Arial"/>
        <charset val="134"/>
      </rPr>
      <t>2022b02037</t>
    </r>
  </si>
  <si>
    <r>
      <rPr>
        <sz val="10"/>
        <rFont val="Arial"/>
        <charset val="134"/>
      </rPr>
      <t>安学峰</t>
    </r>
  </si>
  <si>
    <r>
      <rPr>
        <sz val="10"/>
        <rFont val="Arial"/>
        <charset val="134"/>
      </rPr>
      <t>2022b02038</t>
    </r>
  </si>
  <si>
    <r>
      <rPr>
        <sz val="10"/>
        <rFont val="Arial"/>
        <charset val="134"/>
      </rPr>
      <t>王晴</t>
    </r>
  </si>
  <si>
    <r>
      <rPr>
        <sz val="10"/>
        <rFont val="Arial"/>
        <charset val="134"/>
      </rPr>
      <t>2022b02039</t>
    </r>
  </si>
  <si>
    <r>
      <rPr>
        <sz val="10"/>
        <rFont val="Arial"/>
        <charset val="134"/>
      </rPr>
      <t>郭志豪</t>
    </r>
  </si>
  <si>
    <t>班级</t>
  </si>
  <si>
    <t>11.1-11.8“桌”越焕新，打造寝室小天地活动（寝室）</t>
  </si>
  <si>
    <t>2024.12.4“携手文化之旅，共筑向心之梦”文化向心周活动暨闭幕式晚会（校园）</t>
  </si>
  <si>
    <t>2024年9月11日-12日浩然书屋打扫（校园）</t>
  </si>
  <si>
    <t>钱塘校园图书馆个人物品清理活动</t>
  </si>
  <si>
    <t>1.10 专业认证专家培训会志愿者 校园劳动分</t>
  </si>
  <si>
    <t>2022b02040</t>
  </si>
  <si>
    <t>陈奕佐</t>
  </si>
  <si>
    <t>2022b02042</t>
  </si>
  <si>
    <t>陈杨喆</t>
  </si>
  <si>
    <t>2022b02043</t>
  </si>
  <si>
    <t>王奕杰</t>
  </si>
  <si>
    <t>2022b02044</t>
  </si>
  <si>
    <t>纪炫宇</t>
  </si>
  <si>
    <t>2022b02046</t>
  </si>
  <si>
    <t>金晶</t>
  </si>
  <si>
    <t>2022b02047</t>
  </si>
  <si>
    <t>黄晓琦</t>
  </si>
  <si>
    <t>2022b02048</t>
  </si>
  <si>
    <t>洪雨杰</t>
  </si>
  <si>
    <t>2022b02049</t>
  </si>
  <si>
    <t>桑昊玥</t>
  </si>
  <si>
    <t>2022b02050</t>
  </si>
  <si>
    <t>戴诗雅</t>
  </si>
  <si>
    <t>2022b02051</t>
  </si>
  <si>
    <t>何泽浩</t>
  </si>
  <si>
    <t>2022b02052</t>
  </si>
  <si>
    <t>朱星烨</t>
  </si>
  <si>
    <t>2022b02053</t>
  </si>
  <si>
    <t>裘恒</t>
  </si>
  <si>
    <t>2022b02054</t>
  </si>
  <si>
    <t>胡成超</t>
  </si>
  <si>
    <t>2022b02055</t>
  </si>
  <si>
    <t>张城堃</t>
  </si>
  <si>
    <t>2022b02056</t>
  </si>
  <si>
    <t>胡鹏涛</t>
  </si>
  <si>
    <t>2022b02057</t>
  </si>
  <si>
    <t>余佩杰</t>
  </si>
  <si>
    <t>2022b02058</t>
  </si>
  <si>
    <t>胡裕祥</t>
  </si>
  <si>
    <t>2022b02060</t>
  </si>
  <si>
    <t>胡高翔</t>
  </si>
  <si>
    <t>2022b02061</t>
  </si>
  <si>
    <t>吴圣楠</t>
  </si>
  <si>
    <t>2022b02062</t>
  </si>
  <si>
    <t>段金芸</t>
  </si>
  <si>
    <t>2022b02063</t>
  </si>
  <si>
    <t>朱柏闻</t>
  </si>
  <si>
    <t>2022b02064</t>
  </si>
  <si>
    <t>夏施瑜</t>
  </si>
  <si>
    <t>2022b02065</t>
  </si>
  <si>
    <t>何欣</t>
  </si>
  <si>
    <t>2022b02066</t>
  </si>
  <si>
    <t>宓豇巧</t>
  </si>
  <si>
    <t>2022b02067</t>
  </si>
  <si>
    <t>王柏涛</t>
  </si>
  <si>
    <t>2022b02068</t>
  </si>
  <si>
    <t>范佳圆</t>
  </si>
  <si>
    <t>2022b02069</t>
  </si>
  <si>
    <t>魏鑫怡</t>
  </si>
  <si>
    <t>2022b02070</t>
  </si>
  <si>
    <t>冯晨曦</t>
  </si>
  <si>
    <t>2022b02071</t>
  </si>
  <si>
    <t>杨建豪</t>
  </si>
  <si>
    <t>2022b02072</t>
  </si>
  <si>
    <t>高楠楠</t>
  </si>
  <si>
    <t>2022b02073</t>
  </si>
  <si>
    <t>尚显阳</t>
  </si>
  <si>
    <t>2022b02074</t>
  </si>
  <si>
    <t>安伟灵</t>
  </si>
  <si>
    <t>2022b02075</t>
  </si>
  <si>
    <t>张琰</t>
  </si>
  <si>
    <t>2022b02076</t>
  </si>
  <si>
    <t>韩佳妤</t>
  </si>
  <si>
    <t>2022b02077</t>
  </si>
  <si>
    <t>戴宇浩</t>
  </si>
  <si>
    <t>2022b02079</t>
  </si>
  <si>
    <t>扎西永措</t>
  </si>
  <si>
    <t>2022b25053</t>
  </si>
  <si>
    <t>沈欣月</t>
  </si>
  <si>
    <t>农水22-3</t>
  </si>
  <si>
    <t>2024-2025学年 水利学院 “劳动实践”素质拓展学分细则表</t>
  </si>
  <si>
    <t>1.14-1.19</t>
  </si>
  <si>
    <t>1.14-1.15</t>
  </si>
  <si>
    <t>1.15-1.30</t>
  </si>
  <si>
    <t>百灶食珍品人间烟火，千心备膳想健康（家庭）</t>
  </si>
  <si>
    <t>祥龙摆尾辞旧岁，灵蛇献瑞启新程活动2（家庭）</t>
  </si>
  <si>
    <t>除旧迎新，户庭无杂尘（家庭）</t>
  </si>
  <si>
    <t>五一当家周，角色大反转（家庭）</t>
  </si>
  <si>
    <t>劳有所得，动享元旦活动2（寝室）</t>
  </si>
  <si>
    <t>寝室文化节（寝室）</t>
  </si>
  <si>
    <t>劳动欢乐，从‘家’开始（寝室）</t>
  </si>
  <si>
    <t>“桌”越焕新，打造寝室小天地（寝室）</t>
  </si>
  <si>
    <t>清明至，舍清洁（寝室）</t>
  </si>
  <si>
    <t>专业认证培训志愿者会（校园）</t>
  </si>
  <si>
    <t>寝室文化节志愿者（校园）</t>
  </si>
  <si>
    <t>劳有所得，动享元旦活动3（校园）</t>
  </si>
  <si>
    <t>执子之手共创美丽校园</t>
  </si>
  <si>
    <t>整理报告志愿者（校园）</t>
  </si>
  <si>
    <t>祥龙摆尾辞旧岁，灵蛇献瑞启新程活动1（产学）</t>
  </si>
  <si>
    <t>享受试验乐趣（产学）</t>
  </si>
  <si>
    <t>思政微课优秀作品（产学）</t>
  </si>
  <si>
    <t>春节假期一本书（产学）</t>
  </si>
  <si>
    <t>校青年红十字会科普视频制作（产学）</t>
  </si>
  <si>
    <t>叶影成诗（乡土）</t>
  </si>
  <si>
    <t>红十字余杭新春跑山赛安全保障服务（产学）</t>
  </si>
  <si>
    <t>青春助农，乡土耕耘（乡土）</t>
  </si>
  <si>
    <t>溯源之旅：走进家乡母亲河（乡土）</t>
  </si>
  <si>
    <t>祥龙摆尾辞旧岁，灵蛇献瑞启新程活动3（乡土）</t>
  </si>
  <si>
    <t>扫清家中尘埃，发扬劳动精神（乡土）</t>
  </si>
  <si>
    <r>
      <rPr>
        <sz val="10"/>
        <rFont val="Arial"/>
        <charset val="134"/>
      </rPr>
      <t>2022b02080</t>
    </r>
  </si>
  <si>
    <r>
      <rPr>
        <sz val="10"/>
        <rFont val="Arial"/>
        <charset val="134"/>
      </rPr>
      <t>范纲圣</t>
    </r>
  </si>
  <si>
    <r>
      <rPr>
        <sz val="10"/>
        <rFont val="Arial"/>
        <charset val="134"/>
      </rPr>
      <t>2022b02081</t>
    </r>
  </si>
  <si>
    <r>
      <rPr>
        <sz val="10"/>
        <rFont val="Arial"/>
        <charset val="134"/>
      </rPr>
      <t>骆昕然</t>
    </r>
  </si>
  <si>
    <r>
      <rPr>
        <sz val="10"/>
        <rFont val="Arial"/>
        <charset val="134"/>
      </rPr>
      <t>2022b02082</t>
    </r>
  </si>
  <si>
    <r>
      <rPr>
        <sz val="10"/>
        <rFont val="Arial"/>
        <charset val="134"/>
      </rPr>
      <t>梅轩</t>
    </r>
  </si>
  <si>
    <r>
      <rPr>
        <sz val="10"/>
        <rFont val="Arial"/>
        <charset val="134"/>
      </rPr>
      <t>2022b02083</t>
    </r>
  </si>
  <si>
    <r>
      <rPr>
        <sz val="10"/>
        <rFont val="Arial"/>
        <charset val="134"/>
      </rPr>
      <t>李乐园</t>
    </r>
  </si>
  <si>
    <r>
      <rPr>
        <sz val="10"/>
        <rFont val="Arial"/>
        <charset val="134"/>
      </rPr>
      <t>2022b02084</t>
    </r>
  </si>
  <si>
    <r>
      <rPr>
        <sz val="10"/>
        <rFont val="Arial"/>
        <charset val="134"/>
      </rPr>
      <t>董映汝</t>
    </r>
  </si>
  <si>
    <r>
      <rPr>
        <sz val="10"/>
        <rFont val="Arial"/>
        <charset val="134"/>
      </rPr>
      <t>2022b02085</t>
    </r>
  </si>
  <si>
    <r>
      <rPr>
        <sz val="10"/>
        <rFont val="Arial"/>
        <charset val="134"/>
      </rPr>
      <t>祝赫</t>
    </r>
  </si>
  <si>
    <r>
      <rPr>
        <sz val="10"/>
        <rFont val="Arial"/>
        <charset val="134"/>
      </rPr>
      <t>2022b02086</t>
    </r>
  </si>
  <si>
    <r>
      <rPr>
        <sz val="10"/>
        <rFont val="Arial"/>
        <charset val="134"/>
      </rPr>
      <t>骆利浩</t>
    </r>
  </si>
  <si>
    <r>
      <rPr>
        <sz val="10"/>
        <rFont val="Arial"/>
        <charset val="134"/>
      </rPr>
      <t>2022b02087</t>
    </r>
  </si>
  <si>
    <r>
      <rPr>
        <sz val="10"/>
        <rFont val="Arial"/>
        <charset val="134"/>
      </rPr>
      <t>金鑫龙</t>
    </r>
  </si>
  <si>
    <r>
      <rPr>
        <sz val="10"/>
        <rFont val="Arial"/>
        <charset val="134"/>
      </rPr>
      <t>2022b02088</t>
    </r>
  </si>
  <si>
    <r>
      <rPr>
        <sz val="10"/>
        <rFont val="Arial"/>
        <charset val="134"/>
      </rPr>
      <t>蔡峻文</t>
    </r>
  </si>
  <si>
    <r>
      <rPr>
        <sz val="10"/>
        <rFont val="Arial"/>
        <charset val="134"/>
      </rPr>
      <t>2022b02089</t>
    </r>
  </si>
  <si>
    <r>
      <rPr>
        <sz val="10"/>
        <rFont val="Arial"/>
        <charset val="134"/>
      </rPr>
      <t>赵迎雪</t>
    </r>
  </si>
  <si>
    <r>
      <rPr>
        <sz val="10"/>
        <rFont val="Arial"/>
        <charset val="134"/>
      </rPr>
      <t>2022b02090</t>
    </r>
  </si>
  <si>
    <r>
      <rPr>
        <sz val="10"/>
        <rFont val="Arial"/>
        <charset val="134"/>
      </rPr>
      <t>刘宇涛</t>
    </r>
  </si>
  <si>
    <r>
      <rPr>
        <sz val="10"/>
        <rFont val="Arial"/>
        <charset val="134"/>
      </rPr>
      <t>2022b02091</t>
    </r>
  </si>
  <si>
    <r>
      <rPr>
        <sz val="10"/>
        <rFont val="Arial"/>
        <charset val="134"/>
      </rPr>
      <t>王杭锴</t>
    </r>
  </si>
  <si>
    <r>
      <rPr>
        <sz val="10"/>
        <rFont val="Arial"/>
        <charset val="134"/>
      </rPr>
      <t>2022b02092</t>
    </r>
  </si>
  <si>
    <r>
      <rPr>
        <sz val="10"/>
        <rFont val="Arial"/>
        <charset val="134"/>
      </rPr>
      <t>施聪颖</t>
    </r>
  </si>
  <si>
    <r>
      <rPr>
        <sz val="10"/>
        <rFont val="Arial"/>
        <charset val="134"/>
      </rPr>
      <t>2022b02093</t>
    </r>
  </si>
  <si>
    <r>
      <rPr>
        <sz val="10"/>
        <rFont val="Arial"/>
        <charset val="134"/>
      </rPr>
      <t>毛乐</t>
    </r>
  </si>
  <si>
    <r>
      <rPr>
        <sz val="10"/>
        <rFont val="Arial"/>
        <charset val="134"/>
      </rPr>
      <t>2022b02094</t>
    </r>
  </si>
  <si>
    <r>
      <rPr>
        <sz val="10"/>
        <rFont val="Arial"/>
        <charset val="134"/>
      </rPr>
      <t>张沈泽</t>
    </r>
  </si>
  <si>
    <r>
      <rPr>
        <sz val="10"/>
        <rFont val="Arial"/>
        <charset val="134"/>
      </rPr>
      <t>2022b02095</t>
    </r>
  </si>
  <si>
    <r>
      <rPr>
        <sz val="10"/>
        <rFont val="Arial"/>
        <charset val="134"/>
      </rPr>
      <t>钱欢欣</t>
    </r>
  </si>
  <si>
    <r>
      <rPr>
        <sz val="10"/>
        <rFont val="Arial"/>
        <charset val="134"/>
      </rPr>
      <t>2022b02096</t>
    </r>
  </si>
  <si>
    <r>
      <rPr>
        <sz val="10"/>
        <rFont val="Arial"/>
        <charset val="134"/>
      </rPr>
      <t>陈颖</t>
    </r>
  </si>
  <si>
    <r>
      <rPr>
        <sz val="10"/>
        <rFont val="Arial"/>
        <charset val="134"/>
      </rPr>
      <t>2022b02097</t>
    </r>
  </si>
  <si>
    <r>
      <rPr>
        <sz val="10"/>
        <rFont val="Arial"/>
        <charset val="134"/>
      </rPr>
      <t>潘维薇</t>
    </r>
  </si>
  <si>
    <r>
      <rPr>
        <sz val="10"/>
        <rFont val="Arial"/>
        <charset val="134"/>
      </rPr>
      <t>2022b02098</t>
    </r>
  </si>
  <si>
    <r>
      <rPr>
        <sz val="10"/>
        <rFont val="Arial"/>
        <charset val="134"/>
      </rPr>
      <t>冯豪</t>
    </r>
  </si>
  <si>
    <r>
      <rPr>
        <sz val="10"/>
        <rFont val="Arial"/>
        <charset val="134"/>
      </rPr>
      <t>2022b02099</t>
    </r>
  </si>
  <si>
    <r>
      <rPr>
        <sz val="10"/>
        <rFont val="Arial"/>
        <charset val="134"/>
      </rPr>
      <t>王亦晖</t>
    </r>
  </si>
  <si>
    <r>
      <rPr>
        <sz val="10"/>
        <rFont val="Arial"/>
        <charset val="134"/>
      </rPr>
      <t>2022b02100</t>
    </r>
  </si>
  <si>
    <r>
      <rPr>
        <sz val="10"/>
        <rFont val="Arial"/>
        <charset val="134"/>
      </rPr>
      <t>付艳梅</t>
    </r>
  </si>
  <si>
    <r>
      <rPr>
        <sz val="10"/>
        <rFont val="Arial"/>
        <charset val="134"/>
      </rPr>
      <t>2022b02101</t>
    </r>
  </si>
  <si>
    <r>
      <rPr>
        <sz val="10"/>
        <rFont val="Arial"/>
        <charset val="134"/>
      </rPr>
      <t>娄可慧</t>
    </r>
  </si>
  <si>
    <r>
      <rPr>
        <sz val="10"/>
        <rFont val="Arial"/>
        <charset val="134"/>
      </rPr>
      <t>2022b02102</t>
    </r>
  </si>
  <si>
    <r>
      <rPr>
        <sz val="10"/>
        <rFont val="Arial"/>
        <charset val="134"/>
      </rPr>
      <t>黄泽铜</t>
    </r>
  </si>
  <si>
    <r>
      <rPr>
        <sz val="10"/>
        <rFont val="Arial"/>
        <charset val="134"/>
      </rPr>
      <t>2022b02103</t>
    </r>
  </si>
  <si>
    <r>
      <rPr>
        <sz val="10"/>
        <rFont val="Arial"/>
        <charset val="134"/>
      </rPr>
      <t>刘冰烨</t>
    </r>
  </si>
  <si>
    <r>
      <rPr>
        <sz val="10"/>
        <rFont val="Arial"/>
        <charset val="134"/>
      </rPr>
      <t>2022b02104</t>
    </r>
  </si>
  <si>
    <r>
      <rPr>
        <sz val="10"/>
        <rFont val="Arial"/>
        <charset val="134"/>
      </rPr>
      <t>徐正洋</t>
    </r>
  </si>
  <si>
    <r>
      <rPr>
        <sz val="10"/>
        <rFont val="Arial"/>
        <charset val="134"/>
      </rPr>
      <t>2022b02105</t>
    </r>
  </si>
  <si>
    <r>
      <rPr>
        <sz val="10"/>
        <rFont val="Arial"/>
        <charset val="134"/>
      </rPr>
      <t>徐涣然</t>
    </r>
  </si>
  <si>
    <r>
      <rPr>
        <sz val="10"/>
        <rFont val="Arial"/>
        <charset val="134"/>
      </rPr>
      <t>2022b02106</t>
    </r>
  </si>
  <si>
    <r>
      <rPr>
        <sz val="10"/>
        <rFont val="Arial"/>
        <charset val="134"/>
      </rPr>
      <t>朱志臣</t>
    </r>
  </si>
  <si>
    <r>
      <rPr>
        <sz val="10"/>
        <rFont val="Arial"/>
        <charset val="134"/>
      </rPr>
      <t>2022b02107</t>
    </r>
  </si>
  <si>
    <r>
      <rPr>
        <sz val="10"/>
        <rFont val="Arial"/>
        <charset val="134"/>
      </rPr>
      <t>石胜</t>
    </r>
  </si>
  <si>
    <r>
      <rPr>
        <sz val="10"/>
        <rFont val="Arial"/>
        <charset val="134"/>
      </rPr>
      <t>2022b02108</t>
    </r>
  </si>
  <si>
    <r>
      <rPr>
        <sz val="10"/>
        <rFont val="Arial"/>
        <charset val="134"/>
      </rPr>
      <t>张峰</t>
    </r>
  </si>
  <si>
    <r>
      <rPr>
        <sz val="10"/>
        <rFont val="Arial"/>
        <charset val="134"/>
      </rPr>
      <t>2022b02109</t>
    </r>
  </si>
  <si>
    <r>
      <rPr>
        <sz val="10"/>
        <rFont val="Arial"/>
        <charset val="134"/>
      </rPr>
      <t>黄天逸</t>
    </r>
  </si>
  <si>
    <r>
      <rPr>
        <sz val="10"/>
        <rFont val="Arial"/>
        <charset val="134"/>
      </rPr>
      <t>2022b02110</t>
    </r>
  </si>
  <si>
    <r>
      <rPr>
        <sz val="10"/>
        <rFont val="Arial"/>
        <charset val="134"/>
      </rPr>
      <t>姚太平</t>
    </r>
  </si>
  <si>
    <r>
      <rPr>
        <sz val="10"/>
        <rFont val="Arial"/>
        <charset val="134"/>
      </rPr>
      <t>2022b02111</t>
    </r>
  </si>
  <si>
    <r>
      <rPr>
        <sz val="10"/>
        <rFont val="Arial"/>
        <charset val="134"/>
      </rPr>
      <t>秦子星</t>
    </r>
  </si>
  <si>
    <r>
      <rPr>
        <sz val="10"/>
        <rFont val="Arial"/>
        <charset val="134"/>
      </rPr>
      <t>2022b02112</t>
    </r>
  </si>
  <si>
    <r>
      <rPr>
        <sz val="10"/>
        <rFont val="Arial"/>
        <charset val="134"/>
      </rPr>
      <t>韩伊航</t>
    </r>
  </si>
  <si>
    <r>
      <rPr>
        <sz val="10"/>
        <rFont val="Arial"/>
        <charset val="134"/>
      </rPr>
      <t>2022b02113</t>
    </r>
  </si>
  <si>
    <r>
      <rPr>
        <sz val="10"/>
        <rFont val="Arial"/>
        <charset val="134"/>
      </rPr>
      <t>邓建成</t>
    </r>
  </si>
  <si>
    <r>
      <rPr>
        <sz val="10"/>
        <rFont val="Arial"/>
        <charset val="134"/>
      </rPr>
      <t>2022b02114</t>
    </r>
  </si>
  <si>
    <r>
      <rPr>
        <sz val="10"/>
        <rFont val="Arial"/>
        <charset val="134"/>
      </rPr>
      <t>樊昊辰</t>
    </r>
  </si>
  <si>
    <r>
      <rPr>
        <sz val="10"/>
        <rFont val="Arial"/>
        <charset val="134"/>
      </rPr>
      <t>2022b02115</t>
    </r>
  </si>
  <si>
    <r>
      <rPr>
        <sz val="10"/>
        <rFont val="Arial"/>
        <charset val="134"/>
      </rPr>
      <t>张博文</t>
    </r>
  </si>
  <si>
    <r>
      <rPr>
        <sz val="10"/>
        <rFont val="Arial"/>
        <charset val="134"/>
      </rPr>
      <t>2022b02116</t>
    </r>
  </si>
  <si>
    <r>
      <rPr>
        <sz val="10"/>
        <rFont val="Arial"/>
        <charset val="134"/>
      </rPr>
      <t>吴江林</t>
    </r>
  </si>
  <si>
    <r>
      <rPr>
        <sz val="10"/>
        <rFont val="Arial"/>
        <charset val="134"/>
      </rPr>
      <t>2022b02117</t>
    </r>
  </si>
  <si>
    <r>
      <rPr>
        <sz val="10"/>
        <rFont val="Arial"/>
        <charset val="134"/>
      </rPr>
      <t>孟昱彤</t>
    </r>
  </si>
  <si>
    <r>
      <rPr>
        <sz val="10"/>
        <rFont val="Arial"/>
        <charset val="134"/>
      </rPr>
      <t>2022b02118</t>
    </r>
  </si>
  <si>
    <r>
      <rPr>
        <sz val="10"/>
        <rFont val="Arial"/>
        <charset val="134"/>
      </rPr>
      <t>古丽亚尔·吐尔洪</t>
    </r>
  </si>
  <si>
    <r>
      <rPr>
        <sz val="10"/>
        <rFont val="Arial"/>
        <charset val="134"/>
      </rPr>
      <t>2022b02119</t>
    </r>
  </si>
  <si>
    <r>
      <rPr>
        <sz val="10"/>
        <rFont val="Arial"/>
        <charset val="134"/>
      </rPr>
      <t>次央</t>
    </r>
  </si>
  <si>
    <r>
      <rPr>
        <sz val="10"/>
        <rFont val="Arial"/>
        <charset val="134"/>
      </rPr>
      <t>2022b02120</t>
    </r>
  </si>
  <si>
    <r>
      <rPr>
        <sz val="10"/>
        <rFont val="Arial"/>
        <charset val="134"/>
      </rPr>
      <t>麦迪娜木·买买提衣明</t>
    </r>
  </si>
  <si>
    <r>
      <rPr>
        <sz val="10"/>
        <rFont val="Arial"/>
        <charset val="134"/>
      </rPr>
      <t>2022b02121</t>
    </r>
  </si>
  <si>
    <r>
      <rPr>
        <sz val="10"/>
        <rFont val="Arial"/>
        <charset val="134"/>
      </rPr>
      <t>祖力胡玛尔·库尔班</t>
    </r>
  </si>
  <si>
    <r>
      <rPr>
        <sz val="10"/>
        <rFont val="Arial"/>
        <charset val="134"/>
      </rPr>
      <t>2022b02122</t>
    </r>
  </si>
  <si>
    <r>
      <rPr>
        <sz val="10"/>
        <rFont val="Arial"/>
        <charset val="134"/>
      </rPr>
      <t>伊卜拉依木·图如普</t>
    </r>
  </si>
  <si>
    <t>水文22-1</t>
  </si>
  <si>
    <t>2024-2025学年第一学期 水利学院 “劳动实践”素质拓展学分细则表</t>
  </si>
  <si>
    <t>4.5-4.10</t>
  </si>
  <si>
    <t>12.9-12.14</t>
  </si>
  <si>
    <t>11.1-11.8</t>
  </si>
  <si>
    <t>11.7-11。8</t>
  </si>
  <si>
    <t>4.30-5.5</t>
  </si>
  <si>
    <t>除旧迎新：户庭无尘杂（家庭）</t>
  </si>
  <si>
    <t>开学将至，除尘备归（家庭）</t>
  </si>
  <si>
    <t>4劳动欢乐，从“家”开始（寝室）</t>
  </si>
  <si>
    <t>钱塘寝室搬迁清点志愿者（校园）</t>
  </si>
  <si>
    <t>开学志愿者招募（后勤中心）（校园）</t>
  </si>
  <si>
    <t>向国旗敬礼升国旗仪式庆祝中华人民共和国成立75周年纪念活动（校园）</t>
  </si>
  <si>
    <t>搬行李志愿活动</t>
  </si>
  <si>
    <t>新生大会(校园）</t>
  </si>
  <si>
    <t>南浔审核评估宣贯会志愿者（校园）</t>
  </si>
  <si>
    <t>“铸牢中华民族共同体意识开学第一课”暨“我们的节日·中秋”主题慰问活动（校园）</t>
  </si>
  <si>
    <t>“铸牢中华民族共同体意识开学第一课”暨“我们的节日·中秋”主题慰问活动场地布置（校园0</t>
  </si>
  <si>
    <t>同科院集团南浔学校到校访学研学（校园）</t>
  </si>
  <si>
    <t>办公室志愿者（校园）</t>
  </si>
  <si>
    <t>第四十三届田径运动会志愿工作（校园）</t>
  </si>
  <si>
    <t>国际志愿者日展示活动（校园）</t>
  </si>
  <si>
    <t>奋进新“食”代，谱写新篇章（校园）</t>
  </si>
  <si>
    <t>升旗仪式志愿者（校园）</t>
  </si>
  <si>
    <t>南浔开发区实验幼儿园到校访学研（校园）</t>
  </si>
  <si>
    <t>南浔实验幼儿园到校访学研学活动（校园）</t>
  </si>
  <si>
    <t>湖州师范学院附属小学到校访学研学（校园）</t>
  </si>
  <si>
    <t>志愿者日展示活动水利学院志愿者（校园）</t>
  </si>
  <si>
    <t>南浔区沈庄漾幼儿园到校访学研学（校园）</t>
  </si>
  <si>
    <t>打扫办公室（校园）</t>
  </si>
  <si>
    <t>会议志愿者(校园）</t>
  </si>
  <si>
    <t>专业认证专家培训会志愿者（校园）</t>
  </si>
  <si>
    <t>2024年全国大学生街舞锦标赛（校园）</t>
  </si>
  <si>
    <t>水本00级返校志愿者活动（校园）</t>
  </si>
  <si>
    <t>“学雷锋温暖温暖陪伴”（校园）</t>
  </si>
  <si>
    <t>横街幼儿园到校研学活动（校园）</t>
  </si>
  <si>
    <t>线上“雷锋精神打卡挑战”（校园）</t>
  </si>
  <si>
    <t>水利水电学院附属幼儿园到校研学活动（校园）</t>
  </si>
  <si>
    <t>整理资料志愿者（校园）</t>
  </si>
  <si>
    <t>水蕴匠心·高质量远航”水利工程学院世界水日&amp;中国水周晚会暨十佳歌手决赛志愿者活动（校园）</t>
  </si>
  <si>
    <t>钱塘区文明驿站志愿者服务1</t>
  </si>
  <si>
    <t>钱塘区文明驿站志愿者服务2</t>
  </si>
  <si>
    <t>钱塘区文明驿站志愿者服务3</t>
  </si>
  <si>
    <t>钱塘区文明驿站志愿者服务4</t>
  </si>
  <si>
    <t>钱塘区文明驿站志愿者服务5</t>
  </si>
  <si>
    <t>钱塘区文明驿站志愿者服务6</t>
  </si>
  <si>
    <t>钱塘区文明驿站志愿者服务7</t>
  </si>
  <si>
    <t>钱塘区文明驿站志愿者服务8</t>
  </si>
  <si>
    <t>“浙里青年说反诈”主题开放麦全省巡回演讲·湖州南浔站活动幕后志愿者（产学）</t>
  </si>
  <si>
    <t>水利农业文化宣传科普小课堂（乡土）</t>
  </si>
  <si>
    <t>2022b07001</t>
  </si>
  <si>
    <t>裘梦怡</t>
  </si>
  <si>
    <t>2022b07002</t>
  </si>
  <si>
    <t>刘化枨</t>
  </si>
  <si>
    <t>2022b07003</t>
  </si>
  <si>
    <t>纪王熠</t>
  </si>
  <si>
    <t>2022b07004</t>
  </si>
  <si>
    <t>孙毅炜</t>
  </si>
  <si>
    <t>2022b07005</t>
  </si>
  <si>
    <t>袁巍</t>
  </si>
  <si>
    <t>2022b07006</t>
  </si>
  <si>
    <t>叶文俊</t>
  </si>
  <si>
    <t>2022b07007</t>
  </si>
  <si>
    <t>郑力涛</t>
  </si>
  <si>
    <t>2022b07008</t>
  </si>
  <si>
    <t>吴晨龚</t>
  </si>
  <si>
    <t>2022b07009</t>
  </si>
  <si>
    <t>王程浩</t>
  </si>
  <si>
    <t>2022b07010</t>
  </si>
  <si>
    <t>周烨</t>
  </si>
  <si>
    <t>2022b07011</t>
  </si>
  <si>
    <t>徐齐操</t>
  </si>
  <si>
    <t>2022b07012</t>
  </si>
  <si>
    <t>陈楠</t>
  </si>
  <si>
    <t>2022b07013</t>
  </si>
  <si>
    <t>倪安豪</t>
  </si>
  <si>
    <t>2022b07014</t>
  </si>
  <si>
    <t>鲁真</t>
  </si>
  <si>
    <t>2022b07015</t>
  </si>
  <si>
    <t>柳科</t>
  </si>
  <si>
    <t>2022b07016</t>
  </si>
  <si>
    <t>陈祥涛</t>
  </si>
  <si>
    <t>2022b07017</t>
  </si>
  <si>
    <t>周传瑜</t>
  </si>
  <si>
    <t>2022b07018</t>
  </si>
  <si>
    <t>曹思思</t>
  </si>
  <si>
    <t>2022b07019</t>
  </si>
  <si>
    <t>余锦彬</t>
  </si>
  <si>
    <t>2022b07020</t>
  </si>
  <si>
    <t>董如意</t>
  </si>
  <si>
    <t>2022b07021</t>
  </si>
  <si>
    <t>严冰雪</t>
  </si>
  <si>
    <t>2022b07022</t>
  </si>
  <si>
    <t>吴政煊</t>
  </si>
  <si>
    <t>2022b07023</t>
  </si>
  <si>
    <t>许博宇</t>
  </si>
  <si>
    <t>2022b07024</t>
  </si>
  <si>
    <t>吴歈</t>
  </si>
  <si>
    <t>2022b07025</t>
  </si>
  <si>
    <t>吴乾臻</t>
  </si>
  <si>
    <t>2022b07026</t>
  </si>
  <si>
    <t>夏陶禛</t>
  </si>
  <si>
    <t>2022b07027</t>
  </si>
  <si>
    <t>郑添瑜</t>
  </si>
  <si>
    <t>2022b07028</t>
  </si>
  <si>
    <t>朱萍萍</t>
  </si>
  <si>
    <t>2022b07029</t>
  </si>
  <si>
    <t>李笑语</t>
  </si>
  <si>
    <t>2022b07030</t>
  </si>
  <si>
    <t>刘卓</t>
  </si>
  <si>
    <t>2022b07031</t>
  </si>
  <si>
    <t>李飞扬</t>
  </si>
  <si>
    <t>2022b07032</t>
  </si>
  <si>
    <t>杨佳兴</t>
  </si>
  <si>
    <t>2022b07033</t>
  </si>
  <si>
    <t>刘强</t>
  </si>
  <si>
    <t>2022b07034</t>
  </si>
  <si>
    <t>赵梓竣</t>
  </si>
  <si>
    <t>2022b07035</t>
  </si>
  <si>
    <t>叶慕凡</t>
  </si>
  <si>
    <t>2022b07036</t>
  </si>
  <si>
    <t>罗展鹏</t>
  </si>
  <si>
    <t>2022b07037</t>
  </si>
  <si>
    <t>蒋启豪</t>
  </si>
  <si>
    <t>2022b07038</t>
  </si>
  <si>
    <t>于艺涵</t>
  </si>
  <si>
    <t>2022b07039</t>
  </si>
  <si>
    <t>王金荣</t>
  </si>
  <si>
    <t>2022b07040</t>
  </si>
  <si>
    <t>顾嘉怡</t>
  </si>
  <si>
    <t>2022b07041</t>
  </si>
  <si>
    <t>薛皓泽</t>
  </si>
  <si>
    <t>2022b07042</t>
  </si>
  <si>
    <t>旦增达瓦</t>
  </si>
  <si>
    <t>2020b07039</t>
  </si>
  <si>
    <t>张艺馨</t>
  </si>
  <si>
    <t>水文22-2</t>
  </si>
  <si>
    <t>“喜乐元宵，传承有我”（家庭）</t>
  </si>
  <si>
    <t>家国情怀，共聚此时——国庆主题活动（家庭）</t>
  </si>
  <si>
    <t>年味食光贺新春</t>
  </si>
  <si>
    <t>“劳”有所得，“动”享元旦活动（寝室）</t>
  </si>
  <si>
    <t>世界读书日 寝室书桌整理活动（寝室）</t>
  </si>
  <si>
    <t>“桌”越焕新，打造寝室小天地活动（寝室）</t>
  </si>
  <si>
    <t>劳动欢乐，从“家”开始（寝室）</t>
  </si>
  <si>
    <t>寝室焕新：卫生与环保创意大行动（寝室）</t>
  </si>
  <si>
    <t>“劳”有所得，“动”享元旦活动三（校园）</t>
  </si>
  <si>
    <t>潮聚杭州高校行--公益性校园招聘会（校园）</t>
  </si>
  <si>
    <t>浙江水利水电学院水利工程学院第十五次学生代表大会志愿者（校园）</t>
  </si>
  <si>
    <t>党员志愿服务（校园）</t>
  </si>
  <si>
    <t>搬行李志愿活动（校园）</t>
  </si>
  <si>
    <t>发展对象候选人考试监考志愿服务（校园）</t>
  </si>
  <si>
    <t>运动会开幕式志愿者（校园）</t>
  </si>
  <si>
    <t>入党积极分子培训志愿服务活动（校园）</t>
  </si>
  <si>
    <t>打扫办公室志愿者（校园）</t>
  </si>
  <si>
    <t>入党积极分子结业考试监考志愿服务活动（校园）</t>
  </si>
  <si>
    <t>发展对象候选人答辩志愿服务（校园）</t>
  </si>
  <si>
    <t>钱塘校区秋冬校园招聘会（校园）</t>
  </si>
  <si>
    <t>浙江水利水电学院校友企业招聘会（校园）</t>
  </si>
  <si>
    <t>钱塘区文明驿站志愿者服务12月</t>
  </si>
  <si>
    <t>钱塘区文明驿站志愿者服务4月</t>
  </si>
  <si>
    <t>享受实验乐趣第六期（产学）</t>
  </si>
  <si>
    <t>“喜乐元宵，传承有我”（产学）</t>
  </si>
  <si>
    <t>知会应会知识竞赛（产学）</t>
  </si>
  <si>
    <t>时节在清明，纸鸢寄岁月”—清明系列活动三（乡土）</t>
  </si>
  <si>
    <t>赞华劳作，躬耕乡土（乡土）</t>
  </si>
  <si>
    <t>田园劳作活动（乡土）</t>
  </si>
  <si>
    <t>家国情怀，共聚此时——国庆主题活动（乡土）</t>
  </si>
  <si>
    <t>2022b07043</t>
  </si>
  <si>
    <t>沈琰清</t>
  </si>
  <si>
    <t>2022b07044</t>
  </si>
  <si>
    <t>李君政</t>
  </si>
  <si>
    <t>2022b07045</t>
  </si>
  <si>
    <t>吴亚儿</t>
  </si>
  <si>
    <t>2022b07046</t>
  </si>
  <si>
    <t>陈薇</t>
  </si>
  <si>
    <t>2022b07047</t>
  </si>
  <si>
    <t>金统轩</t>
  </si>
  <si>
    <t>2022b07048</t>
  </si>
  <si>
    <t>郑瀚</t>
  </si>
  <si>
    <t>2022b07049</t>
  </si>
  <si>
    <t>许佳慧</t>
  </si>
  <si>
    <t>2022b07050</t>
  </si>
  <si>
    <t>毛力齐</t>
  </si>
  <si>
    <t>2022b07051</t>
  </si>
  <si>
    <t>严文淇</t>
  </si>
  <si>
    <t>2022b07052</t>
  </si>
  <si>
    <t>毛柯鑫</t>
  </si>
  <si>
    <t>2022b07053</t>
  </si>
  <si>
    <t>付名珍</t>
  </si>
  <si>
    <t>2022b07054</t>
  </si>
  <si>
    <t>胡奕秀</t>
  </si>
  <si>
    <t>2022b07055</t>
  </si>
  <si>
    <t>严靖宇</t>
  </si>
  <si>
    <t>2022b07056</t>
  </si>
  <si>
    <t>楼子康</t>
  </si>
  <si>
    <t>2022b07057</t>
  </si>
  <si>
    <t>胡立鼎</t>
  </si>
  <si>
    <t>2022b07058</t>
  </si>
  <si>
    <t>缪瑞翔</t>
  </si>
  <si>
    <t>2022b07059</t>
  </si>
  <si>
    <t>缪杰瑞</t>
  </si>
  <si>
    <t>2022b07060</t>
  </si>
  <si>
    <t>韩炜炯</t>
  </si>
  <si>
    <t>2022b07061</t>
  </si>
  <si>
    <t>姚苏倩</t>
  </si>
  <si>
    <t>2022b07062</t>
  </si>
  <si>
    <t>朱禹翰</t>
  </si>
  <si>
    <t>2022b07063</t>
  </si>
  <si>
    <t>叶展鹏</t>
  </si>
  <si>
    <t>2022b07064</t>
  </si>
  <si>
    <t>朱洁</t>
  </si>
  <si>
    <t>2022b07065</t>
  </si>
  <si>
    <t>李振</t>
  </si>
  <si>
    <t>2022b07066</t>
  </si>
  <si>
    <t>谭怀磊</t>
  </si>
  <si>
    <t>2022b07067</t>
  </si>
  <si>
    <t>李景煜</t>
  </si>
  <si>
    <t>2022b07068</t>
  </si>
  <si>
    <t>薛宇哲</t>
  </si>
  <si>
    <t>2022b07069</t>
  </si>
  <si>
    <t>卢政烨</t>
  </si>
  <si>
    <t>2022b07070</t>
  </si>
  <si>
    <t>李晗</t>
  </si>
  <si>
    <t>2022b07071</t>
  </si>
  <si>
    <t>雷达刚</t>
  </si>
  <si>
    <t>2022b07072</t>
  </si>
  <si>
    <t>刘志鑫</t>
  </si>
  <si>
    <t>2022b07073</t>
  </si>
  <si>
    <t>吴海滨</t>
  </si>
  <si>
    <t>2022b07074</t>
  </si>
  <si>
    <t>胡艺文</t>
  </si>
  <si>
    <t>2022b07075</t>
  </si>
  <si>
    <t>徐自宏</t>
  </si>
  <si>
    <t>2022b07076</t>
  </si>
  <si>
    <t>李思俊</t>
  </si>
  <si>
    <t>2022b07077</t>
  </si>
  <si>
    <t>吴燕双</t>
  </si>
  <si>
    <t>2022b07078</t>
  </si>
  <si>
    <t>何庆民</t>
  </si>
  <si>
    <t>2022b07079</t>
  </si>
  <si>
    <t>李博謇</t>
  </si>
  <si>
    <t>2022b07080</t>
  </si>
  <si>
    <t>鲍文博</t>
  </si>
  <si>
    <t>2022b07081</t>
  </si>
  <si>
    <t>江梓硕</t>
  </si>
  <si>
    <t>2022b07082</t>
  </si>
  <si>
    <t>土旦罗布</t>
  </si>
  <si>
    <t>2022b07083</t>
  </si>
  <si>
    <t>南卡洛追</t>
  </si>
  <si>
    <t>2022b07084</t>
  </si>
  <si>
    <t>热孜完姑丽·艾买尔</t>
  </si>
  <si>
    <t>2022b07085</t>
  </si>
  <si>
    <t>谢克莱·阿布力孜</t>
  </si>
  <si>
    <t>2022b09058</t>
  </si>
  <si>
    <t>陈佳萱</t>
  </si>
  <si>
    <t>港航22-1</t>
  </si>
  <si>
    <t>例-2019.9.17</t>
  </si>
  <si>
    <t>家有山河锦绣，国有岁月芳华（家庭劳动）</t>
  </si>
  <si>
    <t>新年扫尘、合家欢新（家庭劳动）</t>
  </si>
  <si>
    <t>祥龙辞旧大扫除，“净”候灵蛇新岁福（家庭劳动）</t>
  </si>
  <si>
    <t>“归途记录冬景，活力塑造假期”活动二“掸尘焕居，拾掇温馨”（家庭劳动）</t>
  </si>
  <si>
    <t>“祥龙摆尾辞旧岁，灵蛇献瑞启新程”迎新年活动二（家庭劳动）</t>
  </si>
  <si>
    <t>寒假数学学习打卡活动（家庭劳动）</t>
  </si>
  <si>
    <t>开学将至，除尘备归（家庭劳动）</t>
  </si>
  <si>
    <t>“蛇年之家”宿舍劳动系列活动一（寝室劳动）</t>
  </si>
  <si>
    <t>“蛇年之家”宿舍劳动系列活动三（寝室劳动）</t>
  </si>
  <si>
    <t>在南浔“毕业” 活动-我与南浔的“毕业照”（校园劳动）</t>
  </si>
  <si>
    <t>在南浔“毕业” 活动-我与南浔的“毕业照”花絮（校园劳动）</t>
  </si>
  <si>
    <t>监考志愿者（校园劳动）</t>
  </si>
  <si>
    <t>搬行李志愿者（校园劳动）</t>
  </si>
  <si>
    <t>浙江水利水电学院水利工程学院第十五次学生代表大会志愿者（校园劳动）</t>
  </si>
  <si>
    <t>2024校团学纳新（校园劳动）</t>
  </si>
  <si>
    <t>9.26下沙校团学纳新摆摊志愿者（校园劳动）</t>
  </si>
  <si>
    <t>志愿者日展示活动（校园劳动）</t>
  </si>
  <si>
    <t>奋进新“食”代，谱写新篇章--浙江水利水电学院校园美食嘉年华（校园劳动）</t>
  </si>
  <si>
    <t>浙水院2024届水本班毕业二十周年同学会黑板报（校园劳动）</t>
  </si>
  <si>
    <t>国际志愿者日活动（校园劳动）</t>
  </si>
  <si>
    <t>12.3国际志愿者日场地布置（校园劳动）</t>
  </si>
  <si>
    <t>2024杭州马拉松博览会--李宁展台服务（校园劳动）</t>
  </si>
  <si>
    <t>钱塘校区图书馆个人物品清理志愿活动（校园劳动）</t>
  </si>
  <si>
    <t>第43届田径运动会志愿招募（校园劳动）</t>
  </si>
  <si>
    <t>击剑比赛招募（校园劳动）</t>
  </si>
  <si>
    <t>体育教学部人事招聘活动（校园劳动）</t>
  </si>
  <si>
    <t>“瑞蛇迎春岁，心劳伴我行”活动（一）——“我是家庭小当家”（校园劳动）</t>
  </si>
  <si>
    <t>湖州市新年晚会交响乐专场（校园劳动）</t>
  </si>
  <si>
    <t>钱塘新区落叶传情活动志愿者（校园劳动）</t>
  </si>
  <si>
    <t>学分系统验收志愿者（校园劳动）</t>
  </si>
  <si>
    <t>2025年教职工体质健康测试服务活动志愿者招募（校园劳动）</t>
  </si>
  <si>
    <t>浙江省“建行·钟声杯”乒乓球比赛（校园劳动）</t>
  </si>
  <si>
    <t>钱塘区文明驿站志愿者服务11月加分名单</t>
  </si>
  <si>
    <t>钱塘区文明驿站志愿者服务9月加分名单</t>
  </si>
  <si>
    <t>钱塘区文明驿站志愿者服务12月加分名单</t>
  </si>
  <si>
    <t>凝聚智慧 提案绽彩（产学劳动）</t>
  </si>
  <si>
    <t>“以清为美，以廉为荣”（产学劳动）</t>
  </si>
  <si>
    <t>预备党员材料审核志愿服务活动（产学劳动）</t>
  </si>
  <si>
    <t>巧手制春礼，镜头藏年味（产学劳动）</t>
  </si>
  <si>
    <t>“祥龙摆尾辞旧岁，灵蛇献瑞启新程”迎新年活动一（产学劳动）</t>
  </si>
  <si>
    <t>浙水院do都城活动志愿者（乡土劳动）</t>
  </si>
  <si>
    <t>“国庆归乡觅秋实，金秋故土绘风景”（乡土劳动）</t>
  </si>
  <si>
    <t>“定格新春，共赏山河”风景收集（乡土劳动）</t>
  </si>
  <si>
    <t>浙江水利水电学院南浔校区</t>
  </si>
  <si>
    <t>钱塘校区</t>
  </si>
  <si>
    <t>大剧院</t>
  </si>
  <si>
    <t>浙江水利水电学院下沙校区体育馆前</t>
  </si>
  <si>
    <t>钱塘校区西细润楼一楼二楼</t>
  </si>
  <si>
    <t>实验南楼302阶梯教室</t>
  </si>
  <si>
    <t>黄龙体育中心</t>
  </si>
  <si>
    <t>钱塘校区图书馆</t>
  </si>
  <si>
    <t>南浔</t>
  </si>
  <si>
    <t>钱塘校区体育馆</t>
  </si>
  <si>
    <t>杭州Do都城少儿社会体验馆</t>
  </si>
  <si>
    <t>2022b20001</t>
  </si>
  <si>
    <t>陈妍</t>
  </si>
  <si>
    <t>2022b20002</t>
  </si>
  <si>
    <t>郎鹏瑞</t>
  </si>
  <si>
    <t>2022b20003</t>
  </si>
  <si>
    <t>刘炯辰</t>
  </si>
  <si>
    <t>2022b20004</t>
  </si>
  <si>
    <t>戴航宇</t>
  </si>
  <si>
    <t>2022b20005</t>
  </si>
  <si>
    <t>胡诚豪</t>
  </si>
  <si>
    <t>2022b20006</t>
  </si>
  <si>
    <t>王跃泽</t>
  </si>
  <si>
    <t>2022b20007</t>
  </si>
  <si>
    <t>陈瑾祥</t>
  </si>
  <si>
    <t>2022b20008</t>
  </si>
  <si>
    <t>金俊晨</t>
  </si>
  <si>
    <t>2022b20009</t>
  </si>
  <si>
    <t>叶瑞峰</t>
  </si>
  <si>
    <t>2022b20010</t>
  </si>
  <si>
    <t>池长流</t>
  </si>
  <si>
    <t>2022b20011</t>
  </si>
  <si>
    <t>徐思成</t>
  </si>
  <si>
    <t>2022b20012</t>
  </si>
  <si>
    <t>周佳仪</t>
  </si>
  <si>
    <t>2022b20013</t>
  </si>
  <si>
    <t>邱炜超</t>
  </si>
  <si>
    <t>2022b20014</t>
  </si>
  <si>
    <t>陈逸静</t>
  </si>
  <si>
    <t>2022b20015</t>
  </si>
  <si>
    <t>王逸霖</t>
  </si>
  <si>
    <t>2022b20016</t>
  </si>
  <si>
    <t>董颖妮</t>
  </si>
  <si>
    <t>2022b20017</t>
  </si>
  <si>
    <t>周桐江</t>
  </si>
  <si>
    <t>2022b20018</t>
  </si>
  <si>
    <t>韩秉政</t>
  </si>
  <si>
    <t>2022b20019</t>
  </si>
  <si>
    <t>林彦</t>
  </si>
  <si>
    <t>2022b20020</t>
  </si>
  <si>
    <t>邱赫</t>
  </si>
  <si>
    <t>2022b20021</t>
  </si>
  <si>
    <t>曹季楠</t>
  </si>
  <si>
    <t>2022b20022</t>
  </si>
  <si>
    <t>周梦悠</t>
  </si>
  <si>
    <t>2022b20023</t>
  </si>
  <si>
    <t>陈洪杰</t>
  </si>
  <si>
    <t>2022b20024</t>
  </si>
  <si>
    <t>林明</t>
  </si>
  <si>
    <t>2022b20025</t>
  </si>
  <si>
    <t>严伟航</t>
  </si>
  <si>
    <t>2022b20026</t>
  </si>
  <si>
    <t>郝威超</t>
  </si>
  <si>
    <t>2022b20027</t>
  </si>
  <si>
    <t>刘高瞻</t>
  </si>
  <si>
    <t>2022b20028</t>
  </si>
  <si>
    <t>韩琪</t>
  </si>
  <si>
    <t>2022b20029</t>
  </si>
  <si>
    <t>江俊</t>
  </si>
  <si>
    <t>2022b20030</t>
  </si>
  <si>
    <t>胡鹏辉</t>
  </si>
  <si>
    <t>2022b20033</t>
  </si>
  <si>
    <t>曾维雄</t>
  </si>
  <si>
    <t>2022b20034</t>
  </si>
  <si>
    <t>王亚云</t>
  </si>
  <si>
    <t>2022b20035</t>
  </si>
  <si>
    <t>岳子涵</t>
  </si>
  <si>
    <t>2022b20036</t>
  </si>
  <si>
    <t>朱泊荣</t>
  </si>
  <si>
    <t>2022b20037</t>
  </si>
  <si>
    <t>黎勇</t>
  </si>
  <si>
    <t>2022b20038</t>
  </si>
  <si>
    <t>汤正洋</t>
  </si>
  <si>
    <t>2022b20039</t>
  </si>
  <si>
    <t>成湘姝</t>
  </si>
  <si>
    <t>2022b20040</t>
  </si>
  <si>
    <t>充占昊</t>
  </si>
  <si>
    <t>2022b20041</t>
  </si>
  <si>
    <t>贺丽娟</t>
  </si>
  <si>
    <t>港航22-2</t>
  </si>
  <si>
    <t>10.1-10.8</t>
  </si>
  <si>
    <t>10.5-10.31</t>
  </si>
  <si>
    <t>10.29-11.21</t>
  </si>
  <si>
    <t>11.10-11.30</t>
  </si>
  <si>
    <t>9月11日-12日</t>
  </si>
  <si>
    <t>9.12-9.20</t>
  </si>
  <si>
    <t>欢度国庆，清除污秽(家庭劳动)</t>
  </si>
  <si>
    <t>家有山河锦绣，国有岁月芳华(家庭劳动)</t>
  </si>
  <si>
    <t>颂我国华，国庆“易”聚活动二(家庭劳动)</t>
  </si>
  <si>
    <t>家国情怀，共聚此时——国庆主题活动活动一（家庭劳动）</t>
  </si>
  <si>
    <t>“百灶食珍品人间烟火，千心备膳享健康新年”（家庭劳动）</t>
  </si>
  <si>
    <t>除旧迎新：户庭无尘杂（家庭劳动）</t>
  </si>
  <si>
    <t>“归途记录冬景，活力塑造假期”活动二（家庭劳动）</t>
  </si>
  <si>
    <t>青春跃蛇年—嗨购年货集福运（家庭劳动）</t>
  </si>
  <si>
    <t>青春跃蛇年—年味食光贺新春（家庭劳动）</t>
  </si>
  <si>
    <t>“喜乐元宵，传承有我”（家庭劳动）</t>
  </si>
  <si>
    <t>废物翻新添异彩 家庭焕美展新姿（家庭劳动）</t>
  </si>
  <si>
    <t>寝室焕新：卫生与环保创意大行动（寝室劳动）</t>
  </si>
  <si>
    <t>“居寝青春秀，活力达人梦”寝室达人秀（寝室劳动）</t>
  </si>
  <si>
    <t>旧物焕新，创意无限——寝室旧物改造大赛（寝室劳动）</t>
  </si>
  <si>
    <t>冬至阳生，寝闱焕绮岁新颜（寝室劳动）</t>
  </si>
  <si>
    <t>“蛇年之家”劳动系列（寝室劳动）</t>
  </si>
  <si>
    <t>“清水流动，廉洁水源”世界水日活动一（寝室劳动）</t>
  </si>
  <si>
    <t>世界读书日 寝室书桌整理活动（寝室劳动）</t>
  </si>
  <si>
    <t>清明至，舍清洁（寝室劳动）</t>
  </si>
  <si>
    <t>搬行李志愿(校园劳动)</t>
  </si>
  <si>
    <t>仓库大扫除志愿者(校园劳动)</t>
  </si>
  <si>
    <t>“水文化科普活动”(校园劳动)</t>
  </si>
  <si>
    <t>发展对象候选人考试监考志愿服务(校园劳动)</t>
  </si>
  <si>
    <t>2024校团学纳新(校园劳动)</t>
  </si>
  <si>
    <t>向国旗敬礼升国旗仪式庆祝中华人民共和国成立75周年纪念活动(校园劳动)</t>
  </si>
  <si>
    <t>行迹壮美山河，共赏红色光影活动一(校园劳动)</t>
  </si>
  <si>
    <t>24届迎新志愿服务活动（钱塘）（校园劳动）</t>
  </si>
  <si>
    <t>升旗仪式志愿者（校园劳动）</t>
  </si>
  <si>
    <t>南浔校区AED每日检查（校园劳动）</t>
  </si>
  <si>
    <t>入党积极分子培训志愿服务活动（校园劳动）</t>
  </si>
  <si>
    <t>国际志愿者日展示活动（校园劳动）</t>
  </si>
  <si>
    <t>入党积极分子结业考试监考志愿服务活动（校园劳动）</t>
  </si>
  <si>
    <t>急救证考核（校园劳动）</t>
  </si>
  <si>
    <t>志愿者日现场布置（校园劳动）</t>
  </si>
  <si>
    <t>2024年廉洁教育专题讲座志愿者（校园劳动）</t>
  </si>
  <si>
    <t>奋进新“食”代，谱写新篇章（校园劳动）</t>
  </si>
  <si>
    <t>浩然书屋（校园劳动）</t>
  </si>
  <si>
    <t>发展对象候选人答辩志愿服务（校园劳动）</t>
  </si>
  <si>
    <t>2024年廉洁主题宣誓活动志愿者（校园劳动）</t>
  </si>
  <si>
    <t>废品变身：校园环保大变身（校园劳动）</t>
  </si>
  <si>
    <t>教室视图存档活动（校园劳动）</t>
  </si>
  <si>
    <t>省红会推文审核（校园劳动）</t>
  </si>
  <si>
    <t>线上“瑞蛇迎春岁，心劳伴我行”之我是家庭小当家（校园劳动）</t>
  </si>
  <si>
    <t>浙江省红十字会推文审核活动志愿活动（校园劳动）</t>
  </si>
  <si>
    <t>下沙献血车进校园志愿者（校园劳动）</t>
  </si>
  <si>
    <t>下沙雷锋月校园清洁活动（校园劳动）</t>
  </si>
  <si>
    <t>红十字余杭新春跑山赛安全保障服务（校园劳动）</t>
  </si>
  <si>
    <t>“光影志愿行”——学雷锋主题实践活动（校园劳动）</t>
  </si>
  <si>
    <t>水润青春·寻水之迹（校园劳动）</t>
  </si>
  <si>
    <t>2_钱塘区文明驿站志愿者服务9月</t>
  </si>
  <si>
    <t>用劳动诠释爱用奉献连接心活动二（校园劳动）</t>
  </si>
  <si>
    <t>“国家安全，你我共筑”志愿者（校园劳动）</t>
  </si>
  <si>
    <t>2025招贤纳士，筑梦桥梁--招生办办公室志愿者招募活动加分表</t>
  </si>
  <si>
    <t>反走私宣传大赛（产学劳动）</t>
  </si>
  <si>
    <t>以清为美，以廉为荣（产学劳动）</t>
  </si>
  <si>
    <t>享受实验乐趣·第五期（产学劳动）</t>
  </si>
  <si>
    <t>探访浙江省红十字会活动（产学劳动）</t>
  </si>
  <si>
    <t>享受实验乐趣第六期（产学劳动）</t>
  </si>
  <si>
    <t>校青年红十字会科普视频制作活动2（产学劳动）</t>
  </si>
  <si>
    <t>探访浙江省红十字会（产学劳动）</t>
  </si>
  <si>
    <t>红十字应急救护科普演讲比赛（产学劳动）</t>
  </si>
  <si>
    <t>浙江水利水电学院红十字应急救护大赛（产学劳动）</t>
  </si>
  <si>
    <t>红色剪纸迎国庆，指尖传承爱国情志愿者(乡土劳动)</t>
  </si>
  <si>
    <t>国庆归乡觅秋实，金秋故土 绘丰景(乡土劳动)</t>
  </si>
  <si>
    <t>行迹壮美山河，共赏红色光影活动二(乡土劳动)</t>
  </si>
  <si>
    <t>赞华劳作，躬耕乡土(乡土劳动)</t>
  </si>
  <si>
    <t>家国情怀，共聚此时——国庆主题活动活动三（乡土劳动）</t>
  </si>
  <si>
    <t>青春助农，乡土耕耘（乡土劳动）</t>
  </si>
  <si>
    <t>线上“瑞蛇迎春岁，心劳伴我行”之祥蛇灵韵折纸间（乡土劳动）</t>
  </si>
  <si>
    <t>数学科普知识（乡土劳动）</t>
  </si>
  <si>
    <t>“祥龙摆尾辞旧岁，灵蛇献瑞启新程”迎新年活动三（乡土劳动）</t>
  </si>
  <si>
    <t>除旧年之尘，迎新年之清（乡土劳动）</t>
  </si>
  <si>
    <t>叶影成诗（乡土劳动）</t>
  </si>
  <si>
    <t>2022b20042</t>
  </si>
  <si>
    <t>何杨佳明</t>
  </si>
  <si>
    <t>2022b20044</t>
  </si>
  <si>
    <t>潘学远</t>
  </si>
  <si>
    <t>2022b20045</t>
  </si>
  <si>
    <t>许雨含</t>
  </si>
  <si>
    <t>2022b20046</t>
  </si>
  <si>
    <t>钟佳慧</t>
  </si>
  <si>
    <t>2022b20047</t>
  </si>
  <si>
    <t>陈智康</t>
  </si>
  <si>
    <t>2022b20048</t>
  </si>
  <si>
    <t>王子晗</t>
  </si>
  <si>
    <t>2022b20049</t>
  </si>
  <si>
    <t>吴昊</t>
  </si>
  <si>
    <t>2022b20050</t>
  </si>
  <si>
    <t>吴佐政</t>
  </si>
  <si>
    <t>2022b20051</t>
  </si>
  <si>
    <t>郑欣源</t>
  </si>
  <si>
    <t>2022b20052</t>
  </si>
  <si>
    <t>黄晗雨</t>
  </si>
  <si>
    <t>2022b20053</t>
  </si>
  <si>
    <t>张海峰</t>
  </si>
  <si>
    <t>2022b20054</t>
  </si>
  <si>
    <t>许嘉豪</t>
  </si>
  <si>
    <t>2022b20055</t>
  </si>
  <si>
    <t>俞力程</t>
  </si>
  <si>
    <t>2022b20056</t>
  </si>
  <si>
    <t>李嘉诚</t>
  </si>
  <si>
    <t>2022b20060</t>
  </si>
  <si>
    <t>胡居涛</t>
  </si>
  <si>
    <t>2022b20061</t>
  </si>
  <si>
    <t>陆小洲</t>
  </si>
  <si>
    <t>2022b20062</t>
  </si>
  <si>
    <t>张宇杭</t>
  </si>
  <si>
    <t>2022b20063</t>
  </si>
  <si>
    <t>郁修豪</t>
  </si>
  <si>
    <t>2022b20064</t>
  </si>
  <si>
    <t>栗轲</t>
  </si>
  <si>
    <t>2022b20065</t>
  </si>
  <si>
    <t>陈旭</t>
  </si>
  <si>
    <t>2022b20066</t>
  </si>
  <si>
    <t>郭一臣</t>
  </si>
  <si>
    <t>2022b20067</t>
  </si>
  <si>
    <t>柴萌</t>
  </si>
  <si>
    <t>2022b20068</t>
  </si>
  <si>
    <t>王苏雨</t>
  </si>
  <si>
    <t>2022b20069</t>
  </si>
  <si>
    <t>胡金雨</t>
  </si>
  <si>
    <t>2022b20070</t>
  </si>
  <si>
    <t>董劼</t>
  </si>
  <si>
    <t>2022b20071</t>
  </si>
  <si>
    <t>宋怡</t>
  </si>
  <si>
    <t>2022b20072</t>
  </si>
  <si>
    <t>张嵘</t>
  </si>
  <si>
    <t>2022b20073</t>
  </si>
  <si>
    <t>刘梦珍</t>
  </si>
  <si>
    <t>2022b20074</t>
  </si>
  <si>
    <t>肖炅灵</t>
  </si>
  <si>
    <t>2022b20075</t>
  </si>
  <si>
    <t>张莉</t>
  </si>
  <si>
    <t>2022b20076</t>
  </si>
  <si>
    <t>夏瑞阳</t>
  </si>
  <si>
    <t>2022b20077</t>
  </si>
  <si>
    <t>金正和</t>
  </si>
  <si>
    <t>2022b20078</t>
  </si>
  <si>
    <t>孙佳乐</t>
  </si>
  <si>
    <t>2022b20079</t>
  </si>
  <si>
    <t>刘益鹏</t>
  </si>
  <si>
    <t>2022b20080</t>
  </si>
  <si>
    <t>李妍霏</t>
  </si>
  <si>
    <t>2022b20081</t>
  </si>
  <si>
    <t>张瑞嘉</t>
  </si>
  <si>
    <t>2022b20082</t>
  </si>
  <si>
    <t>马楚亮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</si>
</sst>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b/>
      <i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</cellStyleXfs>
  <cellXfs count="1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justify" vertical="center"/>
    </xf>
    <xf numFmtId="0" fontId="5" fillId="0" borderId="1" xfId="49" applyFont="1" applyBorder="1" applyAlignment="1">
      <alignment horizontal="center" vertical="center" wrapText="1"/>
    </xf>
    <xf numFmtId="0" fontId="0" fillId="0" borderId="4" xfId="49" applyBorder="1" applyAlignment="1">
      <alignment horizontal="center" vertical="center" wrapText="1"/>
    </xf>
    <xf numFmtId="0" fontId="0" fillId="0" borderId="5" xfId="49" applyBorder="1" applyAlignment="1">
      <alignment horizontal="center" vertical="center" wrapText="1"/>
    </xf>
    <xf numFmtId="0" fontId="0" fillId="0" borderId="0" xfId="49" applyAlignment="1">
      <alignment horizontal="center" vertical="center" wrapText="1"/>
    </xf>
    <xf numFmtId="0" fontId="0" fillId="0" borderId="6" xfId="49" applyBorder="1" applyAlignment="1">
      <alignment horizontal="center" vertical="center" wrapText="1"/>
    </xf>
    <xf numFmtId="0" fontId="0" fillId="0" borderId="7" xfId="49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8" fillId="0" borderId="1" xfId="5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0" fillId="0" borderId="0" xfId="52" applyFont="1" applyFill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1" xfId="49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1" xfId="49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4" xfId="49" applyFill="1" applyBorder="1" applyAlignment="1">
      <alignment horizontal="center" vertical="center" wrapText="1"/>
    </xf>
    <xf numFmtId="0" fontId="0" fillId="0" borderId="5" xfId="49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0" xfId="49" applyFill="1" applyAlignment="1">
      <alignment horizontal="center" vertical="center" wrapText="1"/>
    </xf>
    <xf numFmtId="0" fontId="0" fillId="0" borderId="6" xfId="49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0" fillId="0" borderId="7" xfId="49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/>
    <xf numFmtId="1" fontId="8" fillId="0" borderId="1" xfId="5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2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53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8" xfId="53" applyBorder="1" applyAlignment="1">
      <alignment horizontal="center" vertical="center" wrapText="1"/>
    </xf>
    <xf numFmtId="0" fontId="0" fillId="0" borderId="9" xfId="53" applyBorder="1" applyAlignment="1">
      <alignment horizontal="center" vertical="center" wrapText="1"/>
    </xf>
    <xf numFmtId="1" fontId="8" fillId="0" borderId="1" xfId="54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53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5" fillId="3" borderId="1" xfId="53" applyFont="1" applyFill="1" applyBorder="1" applyAlignment="1">
      <alignment horizontal="center" vertical="center" wrapText="1"/>
    </xf>
    <xf numFmtId="0" fontId="7" fillId="3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0" fillId="0" borderId="2" xfId="53" applyBorder="1" applyAlignment="1">
      <alignment horizontal="center" vertical="center" wrapText="1"/>
    </xf>
    <xf numFmtId="0" fontId="0" fillId="0" borderId="1" xfId="55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0" fillId="0" borderId="4" xfId="55" applyBorder="1" applyAlignment="1">
      <alignment horizontal="center" vertical="center" wrapText="1"/>
    </xf>
    <xf numFmtId="0" fontId="0" fillId="0" borderId="5" xfId="55" applyBorder="1" applyAlignment="1">
      <alignment horizontal="center" vertical="center" wrapText="1"/>
    </xf>
    <xf numFmtId="0" fontId="0" fillId="0" borderId="0" xfId="55" applyAlignment="1">
      <alignment horizontal="center" vertical="center" wrapText="1"/>
    </xf>
    <xf numFmtId="0" fontId="0" fillId="0" borderId="6" xfId="55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0" fillId="0" borderId="2" xfId="55" applyBorder="1" applyAlignment="1">
      <alignment horizontal="center" vertical="center" wrapText="1"/>
    </xf>
    <xf numFmtId="0" fontId="0" fillId="0" borderId="7" xfId="55" applyBorder="1" applyAlignment="1">
      <alignment horizontal="center" vertical="center" wrapText="1"/>
    </xf>
    <xf numFmtId="0" fontId="0" fillId="0" borderId="3" xfId="5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/>
    <xf numFmtId="0" fontId="0" fillId="0" borderId="3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distributed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 5" xfId="52"/>
    <cellStyle name="常规 2 2" xfId="53"/>
    <cellStyle name="常规_Sheet1 2" xfId="54"/>
    <cellStyle name="常规 3 2" xfId="5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0"/>
  <sheetViews>
    <sheetView workbookViewId="0">
      <selection activeCell="A1" sqref="$A1:$XFD1048576"/>
    </sheetView>
  </sheetViews>
  <sheetFormatPr defaultColWidth="9" defaultRowHeight="14"/>
  <sheetData>
    <row r="1" ht="35.5" spans="1:52">
      <c r="A1" s="27" t="s">
        <v>0</v>
      </c>
      <c r="B1" s="27"/>
      <c r="C1" s="27"/>
      <c r="D1" s="28" t="s">
        <v>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</row>
    <row r="2" ht="15" spans="1:52">
      <c r="A2" s="27"/>
      <c r="B2" s="27"/>
      <c r="C2" s="27"/>
      <c r="D2" s="29" t="s">
        <v>2</v>
      </c>
      <c r="E2" s="29"/>
      <c r="F2" s="29"/>
      <c r="G2" s="29"/>
      <c r="H2" s="29"/>
      <c r="I2" s="29"/>
      <c r="J2" s="29"/>
      <c r="K2" s="29"/>
      <c r="L2" s="29"/>
      <c r="M2" s="29" t="s">
        <v>3</v>
      </c>
      <c r="N2" s="29"/>
      <c r="O2" s="29"/>
      <c r="P2" s="29"/>
      <c r="Q2" s="29"/>
      <c r="R2" s="29"/>
      <c r="S2" s="29" t="s">
        <v>4</v>
      </c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 t="s">
        <v>5</v>
      </c>
      <c r="AM2" s="29"/>
      <c r="AN2" s="29"/>
      <c r="AO2" s="29"/>
      <c r="AP2" s="29"/>
      <c r="AQ2" s="29"/>
      <c r="AR2" s="29" t="s">
        <v>6</v>
      </c>
      <c r="AS2" s="29"/>
      <c r="AT2" s="29"/>
      <c r="AU2" s="29"/>
      <c r="AV2" s="29"/>
      <c r="AW2" s="29"/>
      <c r="AX2" s="29"/>
      <c r="AY2" s="38" t="s">
        <v>7</v>
      </c>
      <c r="AZ2" s="29" t="s">
        <v>8</v>
      </c>
    </row>
    <row r="3" ht="15" spans="1:52">
      <c r="A3" s="29" t="s">
        <v>9</v>
      </c>
      <c r="B3" s="29"/>
      <c r="C3" s="29"/>
      <c r="D3" s="30"/>
      <c r="E3" s="30"/>
      <c r="F3" s="30"/>
      <c r="G3" s="30"/>
      <c r="H3" s="30"/>
      <c r="I3" s="30"/>
      <c r="J3" s="30"/>
      <c r="K3" s="29"/>
      <c r="L3" s="29" t="s">
        <v>10</v>
      </c>
      <c r="M3" s="30"/>
      <c r="N3" s="30"/>
      <c r="O3" s="30"/>
      <c r="P3" s="30"/>
      <c r="Q3" s="29"/>
      <c r="R3" s="29" t="s">
        <v>11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29" t="s">
        <v>12</v>
      </c>
      <c r="AL3" s="30"/>
      <c r="AM3" s="31"/>
      <c r="AN3" s="30"/>
      <c r="AO3" s="30"/>
      <c r="AP3" s="29"/>
      <c r="AQ3" s="29" t="s">
        <v>13</v>
      </c>
      <c r="AR3" s="30"/>
      <c r="AS3" s="31"/>
      <c r="AT3" s="30"/>
      <c r="AU3" s="30"/>
      <c r="AV3" s="30"/>
      <c r="AW3" s="29"/>
      <c r="AX3" s="29" t="s">
        <v>14</v>
      </c>
      <c r="AY3" s="39"/>
      <c r="AZ3" s="29"/>
    </row>
    <row r="4" ht="135" spans="1:52">
      <c r="A4" s="29" t="s">
        <v>15</v>
      </c>
      <c r="B4" s="29"/>
      <c r="C4" s="29"/>
      <c r="D4" s="30" t="s">
        <v>16</v>
      </c>
      <c r="E4" s="31" t="s">
        <v>17</v>
      </c>
      <c r="F4" s="32" t="s">
        <v>18</v>
      </c>
      <c r="G4" s="33" t="s">
        <v>19</v>
      </c>
      <c r="H4" s="34" t="s">
        <v>20</v>
      </c>
      <c r="I4" s="34" t="s">
        <v>21</v>
      </c>
      <c r="J4" s="34" t="s">
        <v>22</v>
      </c>
      <c r="K4" s="29" t="s">
        <v>23</v>
      </c>
      <c r="L4" s="29"/>
      <c r="M4" s="37" t="s">
        <v>24</v>
      </c>
      <c r="N4" s="34" t="s">
        <v>25</v>
      </c>
      <c r="O4" s="34" t="s">
        <v>26</v>
      </c>
      <c r="P4" s="31"/>
      <c r="Q4" s="29" t="s">
        <v>23</v>
      </c>
      <c r="R4" s="29"/>
      <c r="S4" s="37" t="s">
        <v>27</v>
      </c>
      <c r="T4" s="37" t="s">
        <v>28</v>
      </c>
      <c r="U4" s="34" t="s">
        <v>29</v>
      </c>
      <c r="V4" s="37" t="s">
        <v>30</v>
      </c>
      <c r="W4" s="37" t="s">
        <v>31</v>
      </c>
      <c r="X4" s="37" t="s">
        <v>32</v>
      </c>
      <c r="Y4" s="37" t="s">
        <v>33</v>
      </c>
      <c r="Z4" s="37" t="s">
        <v>34</v>
      </c>
      <c r="AA4" s="37" t="s">
        <v>35</v>
      </c>
      <c r="AB4" s="37" t="s">
        <v>36</v>
      </c>
      <c r="AC4" s="37" t="s">
        <v>37</v>
      </c>
      <c r="AD4" s="37" t="s">
        <v>38</v>
      </c>
      <c r="AE4" s="37" t="s">
        <v>38</v>
      </c>
      <c r="AF4" s="37" t="s">
        <v>39</v>
      </c>
      <c r="AG4" s="37" t="s">
        <v>40</v>
      </c>
      <c r="AH4" s="37" t="s">
        <v>41</v>
      </c>
      <c r="AI4" s="37" t="s">
        <v>42</v>
      </c>
      <c r="AJ4" s="37" t="s">
        <v>43</v>
      </c>
      <c r="AK4" s="29"/>
      <c r="AL4" s="31" t="s">
        <v>44</v>
      </c>
      <c r="AM4" s="31" t="s">
        <v>45</v>
      </c>
      <c r="AN4" s="31" t="s">
        <v>46</v>
      </c>
      <c r="AO4" s="37" t="s">
        <v>47</v>
      </c>
      <c r="AP4" s="29" t="s">
        <v>23</v>
      </c>
      <c r="AQ4" s="29"/>
      <c r="AR4" s="31" t="s">
        <v>48</v>
      </c>
      <c r="AS4" s="31" t="s">
        <v>49</v>
      </c>
      <c r="AT4" s="31" t="s">
        <v>50</v>
      </c>
      <c r="AU4" s="31" t="s">
        <v>51</v>
      </c>
      <c r="AV4" s="37" t="s">
        <v>52</v>
      </c>
      <c r="AW4" s="29" t="s">
        <v>23</v>
      </c>
      <c r="AX4" s="29"/>
      <c r="AY4" s="39"/>
      <c r="AZ4" s="29"/>
    </row>
    <row r="5" ht="15" spans="1:52">
      <c r="A5" s="29" t="s">
        <v>53</v>
      </c>
      <c r="B5" s="29"/>
      <c r="C5" s="29"/>
      <c r="D5" s="30"/>
      <c r="E5" s="30"/>
      <c r="F5" s="30"/>
      <c r="G5" s="30"/>
      <c r="H5" s="30"/>
      <c r="I5" s="30"/>
      <c r="J5" s="30"/>
      <c r="K5" s="30"/>
      <c r="L5" s="29"/>
      <c r="M5" s="30"/>
      <c r="N5" s="30"/>
      <c r="O5" s="30"/>
      <c r="P5" s="30"/>
      <c r="Q5" s="30"/>
      <c r="R5" s="29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29"/>
      <c r="AL5" s="30"/>
      <c r="AM5" s="30"/>
      <c r="AN5" s="30"/>
      <c r="AO5" s="30"/>
      <c r="AP5" s="30"/>
      <c r="AQ5" s="29"/>
      <c r="AR5" s="30"/>
      <c r="AS5" s="30"/>
      <c r="AT5" s="30"/>
      <c r="AU5" s="30"/>
      <c r="AV5" s="30"/>
      <c r="AW5" s="30"/>
      <c r="AX5" s="29"/>
      <c r="AY5" s="39"/>
      <c r="AZ5" s="29"/>
    </row>
    <row r="6" ht="15" spans="1:52">
      <c r="A6" s="29" t="s">
        <v>54</v>
      </c>
      <c r="B6" s="29"/>
      <c r="C6" s="29" t="s">
        <v>55</v>
      </c>
      <c r="D6" s="30"/>
      <c r="E6" s="30"/>
      <c r="F6" s="30"/>
      <c r="G6" s="30"/>
      <c r="H6" s="30"/>
      <c r="I6" s="30"/>
      <c r="J6" s="30"/>
      <c r="K6" s="30"/>
      <c r="L6" s="29"/>
      <c r="M6" s="30"/>
      <c r="N6" s="30"/>
      <c r="O6" s="30"/>
      <c r="P6" s="30"/>
      <c r="Q6" s="30"/>
      <c r="R6" s="29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29"/>
      <c r="AL6" s="30"/>
      <c r="AM6" s="30"/>
      <c r="AN6" s="30"/>
      <c r="AO6" s="30"/>
      <c r="AP6" s="30"/>
      <c r="AQ6" s="29"/>
      <c r="AR6" s="30"/>
      <c r="AS6" s="30"/>
      <c r="AT6" s="30"/>
      <c r="AU6" s="30"/>
      <c r="AV6" s="30"/>
      <c r="AW6" s="30"/>
      <c r="AX6" s="29"/>
      <c r="AY6" s="40"/>
      <c r="AZ6" s="29"/>
    </row>
    <row r="7" spans="1:52">
      <c r="A7" s="30" t="s">
        <v>56</v>
      </c>
      <c r="B7" s="30"/>
      <c r="C7" s="30" t="s">
        <v>57</v>
      </c>
      <c r="D7" s="30">
        <v>2</v>
      </c>
      <c r="E7" s="30"/>
      <c r="F7" s="30"/>
      <c r="G7" s="30"/>
      <c r="H7" s="30"/>
      <c r="I7" s="30"/>
      <c r="J7" s="30"/>
      <c r="K7" s="30"/>
      <c r="L7" s="30">
        <f t="shared" ref="L7:L50" si="0">IF(SUM(D7:K7)&gt;5,"5",SUM(D7:K7))</f>
        <v>2</v>
      </c>
      <c r="M7" s="30"/>
      <c r="N7" s="30"/>
      <c r="O7" s="30"/>
      <c r="P7" s="30"/>
      <c r="Q7" s="30"/>
      <c r="R7" s="30">
        <f t="shared" ref="R7:R50" si="1">IF(SUM(M7:Q7)&gt;10,"10",IF(SUM(M7:Q7)&lt;0,"0",SUM(M7:Q7)))</f>
        <v>0</v>
      </c>
      <c r="S7" s="30"/>
      <c r="T7" s="30"/>
      <c r="U7" s="30"/>
      <c r="V7" s="30"/>
      <c r="W7" s="30"/>
      <c r="X7" s="30"/>
      <c r="Y7" s="30"/>
      <c r="Z7" s="30"/>
      <c r="AA7" s="30"/>
      <c r="AB7" s="30"/>
      <c r="AC7" s="30">
        <v>2</v>
      </c>
      <c r="AD7" s="30">
        <v>2</v>
      </c>
      <c r="AE7" s="30">
        <v>3</v>
      </c>
      <c r="AF7" s="30"/>
      <c r="AG7" s="30"/>
      <c r="AH7" s="30"/>
      <c r="AI7" s="30">
        <v>3</v>
      </c>
      <c r="AJ7" s="30"/>
      <c r="AK7" s="30">
        <f t="shared" ref="AK7:AK50" si="2">IF(SUM(S7:AJ7)&gt;20,"20",SUM(S7:AJ7))</f>
        <v>10</v>
      </c>
      <c r="AL7" s="30"/>
      <c r="AM7" s="30"/>
      <c r="AN7" s="30"/>
      <c r="AO7" s="30">
        <v>2</v>
      </c>
      <c r="AP7" s="30"/>
      <c r="AQ7" s="30">
        <f t="shared" ref="AQ7:AQ50" si="3">IF(SUM(AL7:AP7)&gt;5,"5",SUM(AL7:AP7))</f>
        <v>2</v>
      </c>
      <c r="AR7" s="30"/>
      <c r="AS7" s="30"/>
      <c r="AT7" s="30"/>
      <c r="AU7" s="30"/>
      <c r="AV7" s="30"/>
      <c r="AW7" s="30"/>
      <c r="AX7" s="30">
        <f t="shared" ref="AX7:AX50" si="4">IF(SUM(AR7:AW7)&gt;10,"10",SUM(AR7:AW7))</f>
        <v>0</v>
      </c>
      <c r="AY7" s="30">
        <v>50</v>
      </c>
      <c r="AZ7" s="30">
        <f t="shared" ref="AZ7:AZ50" si="5">SUM(AX7+AQ7+AK7+R7+L7+AY7)</f>
        <v>64</v>
      </c>
    </row>
    <row r="8" spans="1:52">
      <c r="A8" s="30" t="s">
        <v>58</v>
      </c>
      <c r="B8" s="30"/>
      <c r="C8" s="30" t="s">
        <v>59</v>
      </c>
      <c r="D8" s="30"/>
      <c r="E8" s="30"/>
      <c r="F8" s="30"/>
      <c r="G8" s="30"/>
      <c r="H8" s="30"/>
      <c r="I8" s="30"/>
      <c r="J8" s="30"/>
      <c r="K8" s="30"/>
      <c r="L8" s="30">
        <f t="shared" si="0"/>
        <v>0</v>
      </c>
      <c r="M8" s="30"/>
      <c r="N8" s="30"/>
      <c r="O8" s="30"/>
      <c r="P8" s="30"/>
      <c r="Q8" s="30"/>
      <c r="R8" s="30">
        <f t="shared" si="1"/>
        <v>0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>
        <f t="shared" si="2"/>
        <v>0</v>
      </c>
      <c r="AL8" s="30"/>
      <c r="AM8" s="30"/>
      <c r="AN8" s="30"/>
      <c r="AO8" s="30"/>
      <c r="AP8" s="30"/>
      <c r="AQ8" s="30">
        <f t="shared" si="3"/>
        <v>0</v>
      </c>
      <c r="AR8" s="30"/>
      <c r="AS8" s="30"/>
      <c r="AT8" s="30"/>
      <c r="AU8" s="30"/>
      <c r="AV8" s="30"/>
      <c r="AW8" s="30"/>
      <c r="AX8" s="30">
        <f t="shared" si="4"/>
        <v>0</v>
      </c>
      <c r="AY8" s="30">
        <v>50</v>
      </c>
      <c r="AZ8" s="30">
        <f t="shared" si="5"/>
        <v>50</v>
      </c>
    </row>
    <row r="9" spans="1:52">
      <c r="A9" s="30" t="s">
        <v>60</v>
      </c>
      <c r="B9" s="30"/>
      <c r="C9" s="30" t="s">
        <v>61</v>
      </c>
      <c r="D9" s="30"/>
      <c r="E9" s="30"/>
      <c r="F9" s="30"/>
      <c r="G9" s="30"/>
      <c r="H9" s="30"/>
      <c r="I9" s="30"/>
      <c r="J9" s="30"/>
      <c r="K9" s="30"/>
      <c r="L9" s="30">
        <f t="shared" si="0"/>
        <v>0</v>
      </c>
      <c r="M9" s="30"/>
      <c r="N9" s="30"/>
      <c r="O9" s="30"/>
      <c r="P9" s="30"/>
      <c r="Q9" s="30"/>
      <c r="R9" s="30">
        <f t="shared" si="1"/>
        <v>0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>
        <f t="shared" si="2"/>
        <v>0</v>
      </c>
      <c r="AL9" s="30"/>
      <c r="AM9" s="30"/>
      <c r="AN9" s="30"/>
      <c r="AO9" s="30"/>
      <c r="AP9" s="30"/>
      <c r="AQ9" s="30">
        <f t="shared" si="3"/>
        <v>0</v>
      </c>
      <c r="AR9" s="30"/>
      <c r="AS9" s="30"/>
      <c r="AT9" s="30"/>
      <c r="AU9" s="30"/>
      <c r="AV9" s="30"/>
      <c r="AW9" s="30"/>
      <c r="AX9" s="30">
        <f t="shared" si="4"/>
        <v>0</v>
      </c>
      <c r="AY9" s="30">
        <v>50</v>
      </c>
      <c r="AZ9" s="30">
        <f t="shared" si="5"/>
        <v>50</v>
      </c>
    </row>
    <row r="10" spans="1:52">
      <c r="A10" s="30" t="s">
        <v>62</v>
      </c>
      <c r="B10" s="30"/>
      <c r="C10" s="30" t="s">
        <v>63</v>
      </c>
      <c r="D10" s="30"/>
      <c r="E10" s="30">
        <v>2</v>
      </c>
      <c r="F10" s="30"/>
      <c r="G10" s="30"/>
      <c r="H10" s="30"/>
      <c r="I10" s="30"/>
      <c r="J10" s="30"/>
      <c r="K10" s="30"/>
      <c r="L10" s="30">
        <f t="shared" si="0"/>
        <v>2</v>
      </c>
      <c r="M10" s="30"/>
      <c r="N10" s="30"/>
      <c r="O10" s="30"/>
      <c r="P10" s="30"/>
      <c r="Q10" s="30"/>
      <c r="R10" s="30">
        <f t="shared" si="1"/>
        <v>0</v>
      </c>
      <c r="S10" s="30">
        <v>3</v>
      </c>
      <c r="T10" s="30"/>
      <c r="U10" s="30">
        <v>2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>
        <v>5</v>
      </c>
      <c r="AI10" s="30"/>
      <c r="AJ10" s="30"/>
      <c r="AK10" s="30">
        <f t="shared" si="2"/>
        <v>10</v>
      </c>
      <c r="AL10" s="30"/>
      <c r="AM10" s="30"/>
      <c r="AN10" s="30">
        <v>2</v>
      </c>
      <c r="AO10" s="30"/>
      <c r="AP10" s="30"/>
      <c r="AQ10" s="30">
        <f t="shared" si="3"/>
        <v>2</v>
      </c>
      <c r="AR10" s="30"/>
      <c r="AS10" s="30">
        <v>3</v>
      </c>
      <c r="AT10" s="30"/>
      <c r="AU10" s="30"/>
      <c r="AV10" s="30"/>
      <c r="AW10" s="30"/>
      <c r="AX10" s="30">
        <f t="shared" si="4"/>
        <v>3</v>
      </c>
      <c r="AY10" s="30">
        <v>50</v>
      </c>
      <c r="AZ10" s="30">
        <f t="shared" si="5"/>
        <v>67</v>
      </c>
    </row>
    <row r="11" spans="1:52">
      <c r="A11" s="30" t="s">
        <v>64</v>
      </c>
      <c r="B11" s="30"/>
      <c r="C11" s="30" t="s">
        <v>65</v>
      </c>
      <c r="D11" s="30"/>
      <c r="E11" s="35"/>
      <c r="F11" s="30"/>
      <c r="G11" s="30"/>
      <c r="H11" s="30"/>
      <c r="I11" s="30"/>
      <c r="J11" s="30"/>
      <c r="K11" s="30"/>
      <c r="L11" s="30">
        <f t="shared" si="0"/>
        <v>0</v>
      </c>
      <c r="M11" s="30"/>
      <c r="N11" s="30"/>
      <c r="O11" s="30"/>
      <c r="P11" s="30"/>
      <c r="Q11" s="30"/>
      <c r="R11" s="30">
        <f t="shared" si="1"/>
        <v>0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>
        <f t="shared" si="2"/>
        <v>0</v>
      </c>
      <c r="AL11" s="30">
        <v>2</v>
      </c>
      <c r="AM11" s="30"/>
      <c r="AN11" s="30"/>
      <c r="AO11" s="30"/>
      <c r="AP11" s="30"/>
      <c r="AQ11" s="30">
        <f t="shared" si="3"/>
        <v>2</v>
      </c>
      <c r="AR11" s="30"/>
      <c r="AS11" s="30"/>
      <c r="AT11" s="30"/>
      <c r="AU11" s="30"/>
      <c r="AV11" s="30"/>
      <c r="AW11" s="30"/>
      <c r="AX11" s="30">
        <f t="shared" si="4"/>
        <v>0</v>
      </c>
      <c r="AY11" s="30">
        <v>50</v>
      </c>
      <c r="AZ11" s="30">
        <f t="shared" si="5"/>
        <v>52</v>
      </c>
    </row>
    <row r="12" spans="1:52">
      <c r="A12" s="30" t="s">
        <v>66</v>
      </c>
      <c r="B12" s="30"/>
      <c r="C12" s="30" t="s">
        <v>67</v>
      </c>
      <c r="D12" s="30"/>
      <c r="E12" s="35"/>
      <c r="F12" s="30"/>
      <c r="G12" s="30"/>
      <c r="H12" s="30"/>
      <c r="I12" s="30"/>
      <c r="J12" s="30"/>
      <c r="K12" s="30"/>
      <c r="L12" s="30">
        <f t="shared" si="0"/>
        <v>0</v>
      </c>
      <c r="M12" s="30"/>
      <c r="N12" s="30"/>
      <c r="O12" s="30"/>
      <c r="P12" s="30"/>
      <c r="Q12" s="30"/>
      <c r="R12" s="30">
        <f t="shared" si="1"/>
        <v>0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>
        <f t="shared" si="2"/>
        <v>0</v>
      </c>
      <c r="AL12" s="30"/>
      <c r="AM12" s="30"/>
      <c r="AN12" s="30"/>
      <c r="AO12" s="30"/>
      <c r="AP12" s="30"/>
      <c r="AQ12" s="30">
        <f t="shared" si="3"/>
        <v>0</v>
      </c>
      <c r="AR12" s="30"/>
      <c r="AS12" s="30"/>
      <c r="AT12" s="30"/>
      <c r="AU12" s="30"/>
      <c r="AV12" s="30"/>
      <c r="AW12" s="30"/>
      <c r="AX12" s="30">
        <f t="shared" si="4"/>
        <v>0</v>
      </c>
      <c r="AY12" s="30">
        <v>50</v>
      </c>
      <c r="AZ12" s="30">
        <f t="shared" si="5"/>
        <v>50</v>
      </c>
    </row>
    <row r="13" spans="1:52">
      <c r="A13" s="30" t="s">
        <v>68</v>
      </c>
      <c r="B13" s="30"/>
      <c r="C13" s="30" t="s">
        <v>69</v>
      </c>
      <c r="D13" s="30"/>
      <c r="E13" s="35"/>
      <c r="F13" s="30"/>
      <c r="G13" s="30"/>
      <c r="H13" s="30"/>
      <c r="I13" s="30"/>
      <c r="J13" s="30"/>
      <c r="K13" s="30"/>
      <c r="L13" s="30">
        <f t="shared" si="0"/>
        <v>0</v>
      </c>
      <c r="M13" s="30"/>
      <c r="N13" s="30"/>
      <c r="O13" s="30"/>
      <c r="P13" s="30"/>
      <c r="Q13" s="30"/>
      <c r="R13" s="30">
        <f t="shared" si="1"/>
        <v>0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>
        <f t="shared" si="2"/>
        <v>0</v>
      </c>
      <c r="AL13" s="30"/>
      <c r="AM13" s="30"/>
      <c r="AN13" s="30"/>
      <c r="AO13" s="30"/>
      <c r="AP13" s="30"/>
      <c r="AQ13" s="30">
        <f t="shared" si="3"/>
        <v>0</v>
      </c>
      <c r="AR13" s="30"/>
      <c r="AS13" s="30"/>
      <c r="AT13" s="30"/>
      <c r="AU13" s="30"/>
      <c r="AV13" s="30"/>
      <c r="AW13" s="30"/>
      <c r="AX13" s="30">
        <f t="shared" si="4"/>
        <v>0</v>
      </c>
      <c r="AY13" s="30">
        <v>50</v>
      </c>
      <c r="AZ13" s="30">
        <f t="shared" si="5"/>
        <v>50</v>
      </c>
    </row>
    <row r="14" spans="1:52">
      <c r="A14" s="30" t="s">
        <v>70</v>
      </c>
      <c r="B14" s="30"/>
      <c r="C14" s="30" t="s">
        <v>71</v>
      </c>
      <c r="D14" s="30"/>
      <c r="E14" s="35"/>
      <c r="F14" s="30"/>
      <c r="G14" s="30"/>
      <c r="H14" s="30"/>
      <c r="I14" s="30"/>
      <c r="J14" s="30"/>
      <c r="K14" s="30"/>
      <c r="L14" s="30">
        <f t="shared" si="0"/>
        <v>0</v>
      </c>
      <c r="M14" s="30"/>
      <c r="N14" s="30"/>
      <c r="O14" s="30"/>
      <c r="P14" s="30"/>
      <c r="Q14" s="30"/>
      <c r="R14" s="30">
        <f t="shared" si="1"/>
        <v>0</v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>
        <f t="shared" si="2"/>
        <v>0</v>
      </c>
      <c r="AL14" s="30"/>
      <c r="AM14" s="30"/>
      <c r="AN14" s="30"/>
      <c r="AO14" s="30"/>
      <c r="AP14" s="30"/>
      <c r="AQ14" s="30">
        <f t="shared" si="3"/>
        <v>0</v>
      </c>
      <c r="AR14" s="30"/>
      <c r="AS14" s="30"/>
      <c r="AT14" s="30"/>
      <c r="AU14" s="30"/>
      <c r="AV14" s="30"/>
      <c r="AW14" s="30"/>
      <c r="AX14" s="30">
        <f t="shared" si="4"/>
        <v>0</v>
      </c>
      <c r="AY14" s="30">
        <v>50</v>
      </c>
      <c r="AZ14" s="30">
        <f t="shared" si="5"/>
        <v>50</v>
      </c>
    </row>
    <row r="15" spans="1:52">
      <c r="A15" s="30" t="s">
        <v>72</v>
      </c>
      <c r="B15" s="30"/>
      <c r="C15" s="30" t="s">
        <v>73</v>
      </c>
      <c r="D15" s="30"/>
      <c r="E15" s="30"/>
      <c r="F15" s="30"/>
      <c r="G15" s="30"/>
      <c r="H15" s="30"/>
      <c r="I15" s="30"/>
      <c r="J15" s="30"/>
      <c r="K15" s="30"/>
      <c r="L15" s="30">
        <f t="shared" si="0"/>
        <v>0</v>
      </c>
      <c r="M15" s="30"/>
      <c r="N15" s="30"/>
      <c r="O15" s="30"/>
      <c r="P15" s="30"/>
      <c r="Q15" s="30"/>
      <c r="R15" s="30">
        <f t="shared" si="1"/>
        <v>0</v>
      </c>
      <c r="S15" s="30"/>
      <c r="T15" s="30">
        <v>5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>
        <f t="shared" si="2"/>
        <v>5</v>
      </c>
      <c r="AL15" s="30"/>
      <c r="AM15" s="30"/>
      <c r="AN15" s="30"/>
      <c r="AO15" s="30"/>
      <c r="AP15" s="30"/>
      <c r="AQ15" s="30">
        <f t="shared" si="3"/>
        <v>0</v>
      </c>
      <c r="AR15" s="30"/>
      <c r="AS15" s="30"/>
      <c r="AT15" s="30"/>
      <c r="AU15" s="30"/>
      <c r="AV15" s="30"/>
      <c r="AW15" s="30"/>
      <c r="AX15" s="30">
        <f t="shared" si="4"/>
        <v>0</v>
      </c>
      <c r="AY15" s="30">
        <v>50</v>
      </c>
      <c r="AZ15" s="30">
        <f t="shared" si="5"/>
        <v>55</v>
      </c>
    </row>
    <row r="16" spans="1:52">
      <c r="A16" s="30" t="s">
        <v>74</v>
      </c>
      <c r="B16" s="30"/>
      <c r="C16" s="30" t="s">
        <v>75</v>
      </c>
      <c r="D16" s="30"/>
      <c r="E16" s="30"/>
      <c r="F16" s="30"/>
      <c r="G16" s="30"/>
      <c r="H16" s="30"/>
      <c r="I16" s="30"/>
      <c r="J16" s="30"/>
      <c r="K16" s="30"/>
      <c r="L16" s="30">
        <f t="shared" si="0"/>
        <v>0</v>
      </c>
      <c r="M16" s="30"/>
      <c r="N16" s="30"/>
      <c r="O16" s="30"/>
      <c r="P16" s="30"/>
      <c r="Q16" s="30"/>
      <c r="R16" s="30">
        <f t="shared" si="1"/>
        <v>0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>
        <f t="shared" si="2"/>
        <v>0</v>
      </c>
      <c r="AL16" s="30"/>
      <c r="AM16" s="30"/>
      <c r="AN16" s="30"/>
      <c r="AO16" s="30"/>
      <c r="AP16" s="30"/>
      <c r="AQ16" s="30">
        <f t="shared" si="3"/>
        <v>0</v>
      </c>
      <c r="AR16" s="30"/>
      <c r="AS16" s="30"/>
      <c r="AT16" s="30"/>
      <c r="AU16" s="30"/>
      <c r="AV16" s="30"/>
      <c r="AW16" s="30"/>
      <c r="AX16" s="30">
        <f t="shared" si="4"/>
        <v>0</v>
      </c>
      <c r="AY16" s="30">
        <v>50</v>
      </c>
      <c r="AZ16" s="30">
        <f t="shared" si="5"/>
        <v>50</v>
      </c>
    </row>
    <row r="17" spans="1:52">
      <c r="A17" s="30" t="s">
        <v>76</v>
      </c>
      <c r="B17" s="30"/>
      <c r="C17" s="30" t="s">
        <v>77</v>
      </c>
      <c r="D17" s="30"/>
      <c r="E17" s="30"/>
      <c r="F17" s="30"/>
      <c r="G17" s="30"/>
      <c r="H17" s="30"/>
      <c r="I17" s="30"/>
      <c r="J17" s="30"/>
      <c r="K17" s="30"/>
      <c r="L17" s="30">
        <f t="shared" si="0"/>
        <v>0</v>
      </c>
      <c r="M17" s="30"/>
      <c r="N17" s="30"/>
      <c r="O17" s="30"/>
      <c r="P17" s="30"/>
      <c r="Q17" s="30"/>
      <c r="R17" s="30">
        <f t="shared" si="1"/>
        <v>0</v>
      </c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>
        <f t="shared" si="2"/>
        <v>0</v>
      </c>
      <c r="AL17" s="30"/>
      <c r="AM17" s="30"/>
      <c r="AN17" s="30"/>
      <c r="AO17" s="30"/>
      <c r="AP17" s="30"/>
      <c r="AQ17" s="30">
        <f t="shared" si="3"/>
        <v>0</v>
      </c>
      <c r="AR17" s="30"/>
      <c r="AS17" s="30"/>
      <c r="AT17" s="30"/>
      <c r="AU17" s="30"/>
      <c r="AV17" s="30"/>
      <c r="AW17" s="30"/>
      <c r="AX17" s="30">
        <f t="shared" si="4"/>
        <v>0</v>
      </c>
      <c r="AY17" s="30">
        <v>50</v>
      </c>
      <c r="AZ17" s="30">
        <f t="shared" si="5"/>
        <v>50</v>
      </c>
    </row>
    <row r="18" spans="1:52">
      <c r="A18" s="30" t="s">
        <v>78</v>
      </c>
      <c r="B18" s="30"/>
      <c r="C18" s="30" t="s">
        <v>79</v>
      </c>
      <c r="D18" s="30"/>
      <c r="E18" s="30"/>
      <c r="F18" s="30"/>
      <c r="G18" s="30"/>
      <c r="H18" s="30"/>
      <c r="I18" s="30"/>
      <c r="J18" s="30"/>
      <c r="K18" s="30"/>
      <c r="L18" s="30">
        <f t="shared" si="0"/>
        <v>0</v>
      </c>
      <c r="M18" s="30"/>
      <c r="N18" s="30"/>
      <c r="O18" s="30"/>
      <c r="P18" s="30"/>
      <c r="Q18" s="30"/>
      <c r="R18" s="30">
        <f t="shared" si="1"/>
        <v>0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>
        <f t="shared" si="2"/>
        <v>0</v>
      </c>
      <c r="AL18" s="30"/>
      <c r="AM18" s="30"/>
      <c r="AN18" s="30"/>
      <c r="AO18" s="30"/>
      <c r="AP18" s="30"/>
      <c r="AQ18" s="30">
        <f t="shared" si="3"/>
        <v>0</v>
      </c>
      <c r="AR18" s="30"/>
      <c r="AS18" s="30"/>
      <c r="AT18" s="30"/>
      <c r="AU18" s="30"/>
      <c r="AV18" s="30"/>
      <c r="AW18" s="30"/>
      <c r="AX18" s="30">
        <f t="shared" si="4"/>
        <v>0</v>
      </c>
      <c r="AY18" s="30">
        <v>50</v>
      </c>
      <c r="AZ18" s="30">
        <f t="shared" si="5"/>
        <v>50</v>
      </c>
    </row>
    <row r="19" spans="1:52">
      <c r="A19" s="30" t="s">
        <v>80</v>
      </c>
      <c r="B19" s="30"/>
      <c r="C19" s="30" t="s">
        <v>81</v>
      </c>
      <c r="D19" s="30"/>
      <c r="E19" s="30"/>
      <c r="F19" s="30"/>
      <c r="G19" s="30"/>
      <c r="H19" s="30"/>
      <c r="I19" s="30"/>
      <c r="J19" s="30"/>
      <c r="K19" s="30"/>
      <c r="L19" s="30">
        <f t="shared" si="0"/>
        <v>0</v>
      </c>
      <c r="M19" s="30"/>
      <c r="N19" s="30"/>
      <c r="O19" s="30"/>
      <c r="P19" s="30"/>
      <c r="Q19" s="30"/>
      <c r="R19" s="30">
        <f t="shared" si="1"/>
        <v>0</v>
      </c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>
        <f t="shared" si="2"/>
        <v>0</v>
      </c>
      <c r="AL19" s="30"/>
      <c r="AM19" s="30"/>
      <c r="AN19" s="30"/>
      <c r="AO19" s="30"/>
      <c r="AP19" s="30"/>
      <c r="AQ19" s="30">
        <f t="shared" si="3"/>
        <v>0</v>
      </c>
      <c r="AR19" s="30"/>
      <c r="AS19" s="30"/>
      <c r="AT19" s="30"/>
      <c r="AU19" s="30"/>
      <c r="AV19" s="30"/>
      <c r="AW19" s="30"/>
      <c r="AX19" s="30">
        <f t="shared" si="4"/>
        <v>0</v>
      </c>
      <c r="AY19" s="30">
        <v>50</v>
      </c>
      <c r="AZ19" s="30">
        <f t="shared" si="5"/>
        <v>50</v>
      </c>
    </row>
    <row r="20" spans="1:52">
      <c r="A20" s="30" t="s">
        <v>82</v>
      </c>
      <c r="B20" s="30"/>
      <c r="C20" s="30" t="s">
        <v>83</v>
      </c>
      <c r="D20" s="30"/>
      <c r="E20" s="30"/>
      <c r="F20" s="30">
        <v>2</v>
      </c>
      <c r="G20" s="30"/>
      <c r="H20" s="30"/>
      <c r="I20" s="30"/>
      <c r="J20" s="30"/>
      <c r="K20" s="30"/>
      <c r="L20" s="30">
        <f t="shared" si="0"/>
        <v>2</v>
      </c>
      <c r="M20" s="30"/>
      <c r="N20" s="30"/>
      <c r="O20" s="30"/>
      <c r="P20" s="30"/>
      <c r="Q20" s="30"/>
      <c r="R20" s="30">
        <f t="shared" si="1"/>
        <v>0</v>
      </c>
      <c r="S20" s="30"/>
      <c r="T20" s="30"/>
      <c r="U20" s="30">
        <v>2</v>
      </c>
      <c r="V20" s="30">
        <v>5</v>
      </c>
      <c r="W20" s="30"/>
      <c r="X20" s="30"/>
      <c r="Y20" s="30">
        <v>5</v>
      </c>
      <c r="Z20" s="30"/>
      <c r="AA20" s="30">
        <v>5</v>
      </c>
      <c r="AB20" s="30">
        <v>3</v>
      </c>
      <c r="AC20" s="30"/>
      <c r="AD20" s="30"/>
      <c r="AE20" s="30"/>
      <c r="AF20" s="30">
        <v>5</v>
      </c>
      <c r="AG20" s="30"/>
      <c r="AH20" s="30"/>
      <c r="AI20" s="30"/>
      <c r="AJ20" s="30"/>
      <c r="AK20" s="30" t="str">
        <f t="shared" si="2"/>
        <v>20</v>
      </c>
      <c r="AL20" s="30"/>
      <c r="AM20" s="30">
        <v>2</v>
      </c>
      <c r="AN20" s="30">
        <v>2</v>
      </c>
      <c r="AO20" s="30"/>
      <c r="AP20" s="30"/>
      <c r="AQ20" s="30">
        <f t="shared" si="3"/>
        <v>4</v>
      </c>
      <c r="AR20" s="30"/>
      <c r="AS20" s="30"/>
      <c r="AT20" s="30"/>
      <c r="AU20" s="30"/>
      <c r="AV20" s="30"/>
      <c r="AW20" s="30"/>
      <c r="AX20" s="30">
        <f t="shared" si="4"/>
        <v>0</v>
      </c>
      <c r="AY20" s="30">
        <v>50</v>
      </c>
      <c r="AZ20" s="30">
        <f t="shared" si="5"/>
        <v>76</v>
      </c>
    </row>
    <row r="21" spans="1:52">
      <c r="A21" s="30" t="s">
        <v>84</v>
      </c>
      <c r="B21" s="30"/>
      <c r="C21" s="30" t="s">
        <v>85</v>
      </c>
      <c r="D21" s="30"/>
      <c r="E21" s="30"/>
      <c r="F21" s="30"/>
      <c r="G21" s="30"/>
      <c r="H21" s="30"/>
      <c r="I21" s="30"/>
      <c r="J21" s="30"/>
      <c r="K21" s="30"/>
      <c r="L21" s="30">
        <f t="shared" si="0"/>
        <v>0</v>
      </c>
      <c r="M21" s="30"/>
      <c r="N21" s="30"/>
      <c r="O21" s="30"/>
      <c r="P21" s="30"/>
      <c r="Q21" s="30"/>
      <c r="R21" s="30">
        <f t="shared" si="1"/>
        <v>0</v>
      </c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>
        <f t="shared" si="2"/>
        <v>0</v>
      </c>
      <c r="AL21" s="30"/>
      <c r="AM21" s="30"/>
      <c r="AN21" s="30"/>
      <c r="AO21" s="30"/>
      <c r="AP21" s="30"/>
      <c r="AQ21" s="30">
        <f t="shared" si="3"/>
        <v>0</v>
      </c>
      <c r="AR21" s="30"/>
      <c r="AS21" s="30"/>
      <c r="AT21" s="30"/>
      <c r="AU21" s="30"/>
      <c r="AV21" s="30"/>
      <c r="AW21" s="30"/>
      <c r="AX21" s="30">
        <f t="shared" si="4"/>
        <v>0</v>
      </c>
      <c r="AY21" s="30">
        <v>50</v>
      </c>
      <c r="AZ21" s="30">
        <f t="shared" si="5"/>
        <v>50</v>
      </c>
    </row>
    <row r="22" spans="1:52">
      <c r="A22" s="30" t="s">
        <v>86</v>
      </c>
      <c r="B22" s="30"/>
      <c r="C22" s="30" t="s">
        <v>87</v>
      </c>
      <c r="D22" s="30"/>
      <c r="E22" s="30"/>
      <c r="F22" s="30"/>
      <c r="G22" s="30">
        <v>2</v>
      </c>
      <c r="H22" s="30"/>
      <c r="I22" s="30"/>
      <c r="J22" s="30"/>
      <c r="K22" s="30"/>
      <c r="L22" s="30">
        <f t="shared" si="0"/>
        <v>2</v>
      </c>
      <c r="M22" s="30"/>
      <c r="N22" s="30"/>
      <c r="O22" s="30"/>
      <c r="P22" s="30"/>
      <c r="Q22" s="30"/>
      <c r="R22" s="30">
        <f t="shared" si="1"/>
        <v>0</v>
      </c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>
        <f t="shared" si="2"/>
        <v>0</v>
      </c>
      <c r="AL22" s="30"/>
      <c r="AM22" s="30"/>
      <c r="AN22" s="30"/>
      <c r="AO22" s="30"/>
      <c r="AP22" s="30"/>
      <c r="AQ22" s="30">
        <f t="shared" si="3"/>
        <v>0</v>
      </c>
      <c r="AR22" s="30"/>
      <c r="AS22" s="30"/>
      <c r="AT22" s="30"/>
      <c r="AU22" s="30"/>
      <c r="AV22" s="30"/>
      <c r="AW22" s="30"/>
      <c r="AX22" s="30">
        <f t="shared" si="4"/>
        <v>0</v>
      </c>
      <c r="AY22" s="30">
        <v>50</v>
      </c>
      <c r="AZ22" s="30">
        <f t="shared" si="5"/>
        <v>52</v>
      </c>
    </row>
    <row r="23" spans="1:52">
      <c r="A23" s="30" t="s">
        <v>88</v>
      </c>
      <c r="B23" s="30"/>
      <c r="C23" s="30" t="s">
        <v>89</v>
      </c>
      <c r="D23" s="30"/>
      <c r="E23" s="30"/>
      <c r="F23" s="30"/>
      <c r="G23" s="30"/>
      <c r="H23" s="30"/>
      <c r="I23" s="30"/>
      <c r="J23" s="30"/>
      <c r="K23" s="30"/>
      <c r="L23" s="30">
        <f t="shared" si="0"/>
        <v>0</v>
      </c>
      <c r="M23" s="30"/>
      <c r="N23" s="30"/>
      <c r="O23" s="30"/>
      <c r="P23" s="30"/>
      <c r="Q23" s="30"/>
      <c r="R23" s="30">
        <f t="shared" si="1"/>
        <v>0</v>
      </c>
      <c r="S23" s="30"/>
      <c r="T23" s="30"/>
      <c r="U23" s="30"/>
      <c r="V23" s="30"/>
      <c r="W23" s="30"/>
      <c r="X23" s="30"/>
      <c r="Y23" s="30"/>
      <c r="Z23" s="30">
        <v>5</v>
      </c>
      <c r="AA23" s="30"/>
      <c r="AB23" s="30"/>
      <c r="AC23" s="30"/>
      <c r="AD23" s="30"/>
      <c r="AE23" s="30"/>
      <c r="AF23" s="30"/>
      <c r="AG23" s="30">
        <v>5</v>
      </c>
      <c r="AH23" s="30">
        <v>5</v>
      </c>
      <c r="AI23" s="30"/>
      <c r="AJ23" s="30"/>
      <c r="AK23" s="30">
        <f t="shared" si="2"/>
        <v>15</v>
      </c>
      <c r="AL23" s="30"/>
      <c r="AM23" s="30"/>
      <c r="AN23" s="30"/>
      <c r="AO23" s="30"/>
      <c r="AP23" s="30"/>
      <c r="AQ23" s="30">
        <f t="shared" si="3"/>
        <v>0</v>
      </c>
      <c r="AR23" s="30"/>
      <c r="AS23" s="30"/>
      <c r="AT23" s="30"/>
      <c r="AU23" s="30"/>
      <c r="AV23" s="30"/>
      <c r="AW23" s="30"/>
      <c r="AX23" s="30">
        <f t="shared" si="4"/>
        <v>0</v>
      </c>
      <c r="AY23" s="30">
        <v>50</v>
      </c>
      <c r="AZ23" s="30">
        <f t="shared" si="5"/>
        <v>65</v>
      </c>
    </row>
    <row r="24" spans="1:52">
      <c r="A24" s="30" t="s">
        <v>90</v>
      </c>
      <c r="B24" s="30"/>
      <c r="C24" s="30" t="s">
        <v>91</v>
      </c>
      <c r="D24" s="30"/>
      <c r="E24" s="30"/>
      <c r="F24" s="30"/>
      <c r="G24" s="30"/>
      <c r="H24" s="30"/>
      <c r="I24" s="30"/>
      <c r="J24" s="30"/>
      <c r="K24" s="30"/>
      <c r="L24" s="30">
        <f t="shared" si="0"/>
        <v>0</v>
      </c>
      <c r="M24" s="30"/>
      <c r="N24" s="30"/>
      <c r="O24" s="30"/>
      <c r="P24" s="30"/>
      <c r="Q24" s="30"/>
      <c r="R24" s="30">
        <f t="shared" si="1"/>
        <v>0</v>
      </c>
      <c r="S24" s="30">
        <v>3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>
        <f t="shared" si="2"/>
        <v>3</v>
      </c>
      <c r="AL24" s="30"/>
      <c r="AM24" s="30"/>
      <c r="AN24" s="30"/>
      <c r="AO24" s="30"/>
      <c r="AP24" s="30"/>
      <c r="AQ24" s="30">
        <f t="shared" si="3"/>
        <v>0</v>
      </c>
      <c r="AR24" s="30"/>
      <c r="AS24" s="30"/>
      <c r="AT24" s="30"/>
      <c r="AU24" s="30"/>
      <c r="AV24" s="30"/>
      <c r="AW24" s="30"/>
      <c r="AX24" s="30">
        <f t="shared" si="4"/>
        <v>0</v>
      </c>
      <c r="AY24" s="30">
        <v>50</v>
      </c>
      <c r="AZ24" s="30">
        <f t="shared" si="5"/>
        <v>53</v>
      </c>
    </row>
    <row r="25" spans="1:52">
      <c r="A25" s="30" t="s">
        <v>92</v>
      </c>
      <c r="B25" s="30"/>
      <c r="C25" s="30" t="s">
        <v>93</v>
      </c>
      <c r="D25" s="30"/>
      <c r="E25" s="30"/>
      <c r="F25" s="30"/>
      <c r="G25" s="30"/>
      <c r="H25" s="30"/>
      <c r="I25" s="30"/>
      <c r="J25" s="30"/>
      <c r="K25" s="30"/>
      <c r="L25" s="30">
        <f t="shared" si="0"/>
        <v>0</v>
      </c>
      <c r="M25" s="30"/>
      <c r="N25" s="30"/>
      <c r="O25" s="30"/>
      <c r="P25" s="30"/>
      <c r="Q25" s="30"/>
      <c r="R25" s="30">
        <f t="shared" si="1"/>
        <v>0</v>
      </c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>
        <f t="shared" si="2"/>
        <v>0</v>
      </c>
      <c r="AL25" s="30"/>
      <c r="AM25" s="30"/>
      <c r="AN25" s="30"/>
      <c r="AO25" s="30"/>
      <c r="AP25" s="30"/>
      <c r="AQ25" s="30">
        <f t="shared" si="3"/>
        <v>0</v>
      </c>
      <c r="AR25" s="30"/>
      <c r="AS25" s="30"/>
      <c r="AT25" s="30"/>
      <c r="AU25" s="30"/>
      <c r="AV25" s="30"/>
      <c r="AW25" s="30"/>
      <c r="AX25" s="30">
        <f t="shared" si="4"/>
        <v>0</v>
      </c>
      <c r="AY25" s="30">
        <v>50</v>
      </c>
      <c r="AZ25" s="30">
        <f t="shared" si="5"/>
        <v>50</v>
      </c>
    </row>
    <row r="26" spans="1:52">
      <c r="A26" s="30" t="s">
        <v>94</v>
      </c>
      <c r="B26" s="30"/>
      <c r="C26" s="30" t="s">
        <v>95</v>
      </c>
      <c r="D26" s="30"/>
      <c r="E26" s="30"/>
      <c r="F26" s="30"/>
      <c r="G26" s="30"/>
      <c r="H26" s="30"/>
      <c r="I26" s="30"/>
      <c r="J26" s="30"/>
      <c r="K26" s="30"/>
      <c r="L26" s="30">
        <f t="shared" si="0"/>
        <v>0</v>
      </c>
      <c r="M26" s="30"/>
      <c r="N26" s="30"/>
      <c r="O26" s="30"/>
      <c r="P26" s="30"/>
      <c r="Q26" s="30"/>
      <c r="R26" s="30">
        <f t="shared" si="1"/>
        <v>0</v>
      </c>
      <c r="S26" s="30"/>
      <c r="T26" s="30"/>
      <c r="U26" s="30"/>
      <c r="V26" s="30"/>
      <c r="W26" s="30"/>
      <c r="X26" s="30">
        <v>3</v>
      </c>
      <c r="Y26" s="30"/>
      <c r="Z26" s="30"/>
      <c r="AA26" s="30">
        <v>5</v>
      </c>
      <c r="AB26" s="30">
        <v>3</v>
      </c>
      <c r="AC26" s="30"/>
      <c r="AD26" s="30"/>
      <c r="AE26" s="30"/>
      <c r="AF26" s="30">
        <v>5</v>
      </c>
      <c r="AG26" s="30"/>
      <c r="AH26" s="30"/>
      <c r="AI26" s="30"/>
      <c r="AJ26" s="30"/>
      <c r="AK26" s="30">
        <f t="shared" si="2"/>
        <v>16</v>
      </c>
      <c r="AL26" s="30"/>
      <c r="AM26" s="30">
        <v>2</v>
      </c>
      <c r="AN26" s="30"/>
      <c r="AO26" s="30"/>
      <c r="AP26" s="30"/>
      <c r="AQ26" s="30">
        <f t="shared" si="3"/>
        <v>2</v>
      </c>
      <c r="AR26" s="30"/>
      <c r="AS26" s="30"/>
      <c r="AT26" s="30"/>
      <c r="AU26" s="30"/>
      <c r="AV26" s="30"/>
      <c r="AW26" s="30"/>
      <c r="AX26" s="30">
        <f t="shared" si="4"/>
        <v>0</v>
      </c>
      <c r="AY26" s="30">
        <v>50</v>
      </c>
      <c r="AZ26" s="30">
        <f t="shared" si="5"/>
        <v>68</v>
      </c>
    </row>
    <row r="27" spans="1:52">
      <c r="A27" s="30" t="s">
        <v>96</v>
      </c>
      <c r="B27" s="30"/>
      <c r="C27" s="30" t="s">
        <v>97</v>
      </c>
      <c r="D27" s="30"/>
      <c r="E27" s="30"/>
      <c r="F27" s="30"/>
      <c r="G27" s="30"/>
      <c r="H27" s="30"/>
      <c r="I27" s="30"/>
      <c r="J27" s="30"/>
      <c r="K27" s="30"/>
      <c r="L27" s="30">
        <f t="shared" si="0"/>
        <v>0</v>
      </c>
      <c r="M27" s="30"/>
      <c r="N27" s="30"/>
      <c r="O27" s="30"/>
      <c r="P27" s="30"/>
      <c r="Q27" s="30"/>
      <c r="R27" s="30">
        <f t="shared" si="1"/>
        <v>0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>
        <f t="shared" si="2"/>
        <v>0</v>
      </c>
      <c r="AL27" s="30"/>
      <c r="AM27" s="30"/>
      <c r="AN27" s="30"/>
      <c r="AO27" s="30"/>
      <c r="AP27" s="30"/>
      <c r="AQ27" s="30">
        <f t="shared" si="3"/>
        <v>0</v>
      </c>
      <c r="AR27" s="30"/>
      <c r="AS27" s="30"/>
      <c r="AT27" s="30"/>
      <c r="AU27" s="30"/>
      <c r="AV27" s="30"/>
      <c r="AW27" s="30"/>
      <c r="AX27" s="30">
        <f t="shared" si="4"/>
        <v>0</v>
      </c>
      <c r="AY27" s="30">
        <v>50</v>
      </c>
      <c r="AZ27" s="30">
        <f t="shared" si="5"/>
        <v>50</v>
      </c>
    </row>
    <row r="28" spans="1:52">
      <c r="A28" s="30" t="s">
        <v>98</v>
      </c>
      <c r="B28" s="30"/>
      <c r="C28" s="30" t="s">
        <v>99</v>
      </c>
      <c r="D28" s="30"/>
      <c r="E28" s="30"/>
      <c r="F28" s="30"/>
      <c r="G28" s="30"/>
      <c r="H28" s="30"/>
      <c r="I28" s="30"/>
      <c r="J28" s="30"/>
      <c r="K28" s="30"/>
      <c r="L28" s="30">
        <f t="shared" si="0"/>
        <v>0</v>
      </c>
      <c r="M28" s="30"/>
      <c r="N28" s="30"/>
      <c r="O28" s="30"/>
      <c r="P28" s="30"/>
      <c r="Q28" s="30"/>
      <c r="R28" s="30">
        <f t="shared" si="1"/>
        <v>0</v>
      </c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>
        <f t="shared" si="2"/>
        <v>0</v>
      </c>
      <c r="AL28" s="30"/>
      <c r="AM28" s="30"/>
      <c r="AN28" s="30"/>
      <c r="AO28" s="30"/>
      <c r="AP28" s="30"/>
      <c r="AQ28" s="30">
        <f t="shared" si="3"/>
        <v>0</v>
      </c>
      <c r="AR28" s="30"/>
      <c r="AS28" s="30"/>
      <c r="AT28" s="30"/>
      <c r="AU28" s="30"/>
      <c r="AV28" s="30"/>
      <c r="AW28" s="30"/>
      <c r="AX28" s="30">
        <f t="shared" si="4"/>
        <v>0</v>
      </c>
      <c r="AY28" s="30">
        <v>50</v>
      </c>
      <c r="AZ28" s="30">
        <f t="shared" si="5"/>
        <v>50</v>
      </c>
    </row>
    <row r="29" spans="1:52">
      <c r="A29" s="30" t="s">
        <v>100</v>
      </c>
      <c r="B29" s="30"/>
      <c r="C29" s="30" t="s">
        <v>101</v>
      </c>
      <c r="D29" s="30"/>
      <c r="E29" s="30"/>
      <c r="F29" s="30"/>
      <c r="G29" s="30"/>
      <c r="H29" s="30"/>
      <c r="I29" s="30"/>
      <c r="J29" s="30"/>
      <c r="K29" s="30"/>
      <c r="L29" s="30">
        <f t="shared" si="0"/>
        <v>0</v>
      </c>
      <c r="M29" s="30"/>
      <c r="N29" s="30"/>
      <c r="O29" s="30"/>
      <c r="P29" s="30"/>
      <c r="Q29" s="30"/>
      <c r="R29" s="30">
        <f t="shared" si="1"/>
        <v>0</v>
      </c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>
        <f t="shared" si="2"/>
        <v>0</v>
      </c>
      <c r="AL29" s="30"/>
      <c r="AM29" s="30"/>
      <c r="AN29" s="30"/>
      <c r="AO29" s="30"/>
      <c r="AP29" s="30"/>
      <c r="AQ29" s="30">
        <f t="shared" si="3"/>
        <v>0</v>
      </c>
      <c r="AR29" s="30"/>
      <c r="AS29" s="30"/>
      <c r="AT29" s="30"/>
      <c r="AU29" s="30"/>
      <c r="AV29" s="30"/>
      <c r="AW29" s="30"/>
      <c r="AX29" s="30">
        <f t="shared" si="4"/>
        <v>0</v>
      </c>
      <c r="AY29" s="30">
        <v>50</v>
      </c>
      <c r="AZ29" s="30">
        <f t="shared" si="5"/>
        <v>50</v>
      </c>
    </row>
    <row r="30" spans="1:52">
      <c r="A30" s="30" t="s">
        <v>102</v>
      </c>
      <c r="B30" s="30"/>
      <c r="C30" s="30" t="s">
        <v>103</v>
      </c>
      <c r="D30" s="30"/>
      <c r="E30" s="30"/>
      <c r="F30" s="30"/>
      <c r="G30" s="30">
        <v>1</v>
      </c>
      <c r="H30" s="30"/>
      <c r="I30" s="30"/>
      <c r="J30" s="30"/>
      <c r="K30" s="30"/>
      <c r="L30" s="30">
        <f t="shared" si="0"/>
        <v>1</v>
      </c>
      <c r="M30" s="30"/>
      <c r="N30" s="30"/>
      <c r="O30" s="30"/>
      <c r="P30" s="30"/>
      <c r="Q30" s="30"/>
      <c r="R30" s="30">
        <f t="shared" si="1"/>
        <v>0</v>
      </c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>
        <f t="shared" si="2"/>
        <v>0</v>
      </c>
      <c r="AL30" s="30"/>
      <c r="AM30" s="30"/>
      <c r="AN30" s="30"/>
      <c r="AO30" s="30"/>
      <c r="AP30" s="30"/>
      <c r="AQ30" s="30">
        <f t="shared" si="3"/>
        <v>0</v>
      </c>
      <c r="AR30" s="30"/>
      <c r="AS30" s="30"/>
      <c r="AT30" s="30"/>
      <c r="AU30" s="30"/>
      <c r="AV30" s="30"/>
      <c r="AW30" s="30"/>
      <c r="AX30" s="30">
        <f t="shared" si="4"/>
        <v>0</v>
      </c>
      <c r="AY30" s="30">
        <v>50</v>
      </c>
      <c r="AZ30" s="30">
        <f t="shared" si="5"/>
        <v>51</v>
      </c>
    </row>
    <row r="31" spans="1:52">
      <c r="A31" s="30" t="s">
        <v>104</v>
      </c>
      <c r="B31" s="30"/>
      <c r="C31" s="30" t="s">
        <v>105</v>
      </c>
      <c r="D31" s="30"/>
      <c r="E31" s="30"/>
      <c r="F31" s="30"/>
      <c r="G31" s="30"/>
      <c r="H31" s="30"/>
      <c r="I31" s="30"/>
      <c r="J31" s="30"/>
      <c r="K31" s="30"/>
      <c r="L31" s="30">
        <f t="shared" si="0"/>
        <v>0</v>
      </c>
      <c r="M31" s="30"/>
      <c r="N31" s="30"/>
      <c r="O31" s="30"/>
      <c r="P31" s="30"/>
      <c r="Q31" s="30"/>
      <c r="R31" s="30">
        <f t="shared" si="1"/>
        <v>0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>
        <f t="shared" si="2"/>
        <v>0</v>
      </c>
      <c r="AL31" s="30"/>
      <c r="AM31" s="30"/>
      <c r="AN31" s="30"/>
      <c r="AO31" s="30"/>
      <c r="AP31" s="30"/>
      <c r="AQ31" s="30">
        <f t="shared" si="3"/>
        <v>0</v>
      </c>
      <c r="AR31" s="30"/>
      <c r="AS31" s="30"/>
      <c r="AT31" s="30"/>
      <c r="AU31" s="30"/>
      <c r="AV31" s="30"/>
      <c r="AW31" s="30"/>
      <c r="AX31" s="30">
        <f t="shared" si="4"/>
        <v>0</v>
      </c>
      <c r="AY31" s="30">
        <v>50</v>
      </c>
      <c r="AZ31" s="30">
        <f t="shared" si="5"/>
        <v>50</v>
      </c>
    </row>
    <row r="32" spans="1:52">
      <c r="A32" s="30" t="s">
        <v>106</v>
      </c>
      <c r="B32" s="30"/>
      <c r="C32" s="30" t="s">
        <v>107</v>
      </c>
      <c r="D32" s="30"/>
      <c r="E32" s="30"/>
      <c r="F32" s="30"/>
      <c r="G32" s="30"/>
      <c r="H32" s="30"/>
      <c r="I32" s="30"/>
      <c r="J32" s="30"/>
      <c r="K32" s="30"/>
      <c r="L32" s="30">
        <f t="shared" si="0"/>
        <v>0</v>
      </c>
      <c r="M32" s="30"/>
      <c r="N32" s="30"/>
      <c r="O32" s="30"/>
      <c r="P32" s="30"/>
      <c r="Q32" s="30"/>
      <c r="R32" s="30">
        <f t="shared" si="1"/>
        <v>0</v>
      </c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>
        <f t="shared" si="2"/>
        <v>0</v>
      </c>
      <c r="AL32" s="30"/>
      <c r="AM32" s="30"/>
      <c r="AN32" s="30"/>
      <c r="AO32" s="30"/>
      <c r="AP32" s="30"/>
      <c r="AQ32" s="30">
        <f t="shared" si="3"/>
        <v>0</v>
      </c>
      <c r="AR32" s="30"/>
      <c r="AS32" s="30"/>
      <c r="AT32" s="30"/>
      <c r="AU32" s="30"/>
      <c r="AV32" s="30"/>
      <c r="AW32" s="30"/>
      <c r="AX32" s="30">
        <f t="shared" si="4"/>
        <v>0</v>
      </c>
      <c r="AY32" s="30">
        <v>50</v>
      </c>
      <c r="AZ32" s="30">
        <f t="shared" si="5"/>
        <v>50</v>
      </c>
    </row>
    <row r="33" spans="1:52">
      <c r="A33" s="30" t="s">
        <v>108</v>
      </c>
      <c r="B33" s="30"/>
      <c r="C33" s="30" t="s">
        <v>109</v>
      </c>
      <c r="D33" s="36"/>
      <c r="E33" s="36"/>
      <c r="F33" s="36"/>
      <c r="G33" s="36"/>
      <c r="H33" s="36"/>
      <c r="I33" s="36"/>
      <c r="J33" s="36"/>
      <c r="K33" s="36"/>
      <c r="L33" s="30">
        <f t="shared" si="0"/>
        <v>0</v>
      </c>
      <c r="M33" s="36"/>
      <c r="N33" s="36"/>
      <c r="O33" s="36"/>
      <c r="P33" s="36"/>
      <c r="Q33" s="36"/>
      <c r="R33" s="30">
        <f t="shared" si="1"/>
        <v>0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0">
        <f t="shared" si="2"/>
        <v>0</v>
      </c>
      <c r="AL33" s="36"/>
      <c r="AM33" s="36"/>
      <c r="AN33" s="36"/>
      <c r="AO33" s="36"/>
      <c r="AP33" s="36"/>
      <c r="AQ33" s="30">
        <f t="shared" si="3"/>
        <v>0</v>
      </c>
      <c r="AR33" s="36"/>
      <c r="AS33" s="36"/>
      <c r="AT33" s="36"/>
      <c r="AU33" s="36"/>
      <c r="AV33" s="36"/>
      <c r="AW33" s="36"/>
      <c r="AX33" s="30">
        <f t="shared" si="4"/>
        <v>0</v>
      </c>
      <c r="AY33" s="30">
        <v>50</v>
      </c>
      <c r="AZ33" s="30">
        <f t="shared" si="5"/>
        <v>50</v>
      </c>
    </row>
    <row r="34" spans="1:52">
      <c r="A34" s="30" t="s">
        <v>110</v>
      </c>
      <c r="B34" s="30"/>
      <c r="C34" s="30" t="s">
        <v>111</v>
      </c>
      <c r="D34" s="30"/>
      <c r="E34" s="30"/>
      <c r="F34" s="30"/>
      <c r="G34" s="30"/>
      <c r="H34" s="30"/>
      <c r="I34" s="30"/>
      <c r="J34" s="30"/>
      <c r="K34" s="30"/>
      <c r="L34" s="30">
        <f t="shared" si="0"/>
        <v>0</v>
      </c>
      <c r="M34" s="30"/>
      <c r="N34" s="30"/>
      <c r="O34" s="30"/>
      <c r="P34" s="30"/>
      <c r="Q34" s="30"/>
      <c r="R34" s="30">
        <f t="shared" si="1"/>
        <v>0</v>
      </c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>
        <f t="shared" si="2"/>
        <v>0</v>
      </c>
      <c r="AL34" s="30"/>
      <c r="AM34" s="30"/>
      <c r="AN34" s="30"/>
      <c r="AO34" s="30"/>
      <c r="AP34" s="30"/>
      <c r="AQ34" s="30">
        <f t="shared" si="3"/>
        <v>0</v>
      </c>
      <c r="AR34" s="30"/>
      <c r="AS34" s="30"/>
      <c r="AT34" s="30"/>
      <c r="AU34" s="30"/>
      <c r="AV34" s="30"/>
      <c r="AW34" s="30"/>
      <c r="AX34" s="30">
        <f t="shared" si="4"/>
        <v>0</v>
      </c>
      <c r="AY34" s="30">
        <v>50</v>
      </c>
      <c r="AZ34" s="30">
        <f t="shared" si="5"/>
        <v>50</v>
      </c>
    </row>
    <row r="35" spans="1:52">
      <c r="A35" s="30" t="s">
        <v>112</v>
      </c>
      <c r="B35" s="30"/>
      <c r="C35" s="30" t="s">
        <v>113</v>
      </c>
      <c r="D35" s="30"/>
      <c r="E35" s="30"/>
      <c r="F35" s="30"/>
      <c r="G35" s="30"/>
      <c r="H35" s="30"/>
      <c r="I35" s="30"/>
      <c r="J35" s="30"/>
      <c r="K35" s="30"/>
      <c r="L35" s="30">
        <f t="shared" si="0"/>
        <v>0</v>
      </c>
      <c r="M35" s="30"/>
      <c r="N35" s="30"/>
      <c r="O35" s="30"/>
      <c r="P35" s="30"/>
      <c r="Q35" s="30"/>
      <c r="R35" s="30">
        <f t="shared" si="1"/>
        <v>0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>
        <f t="shared" si="2"/>
        <v>0</v>
      </c>
      <c r="AL35" s="30"/>
      <c r="AM35" s="30"/>
      <c r="AN35" s="30"/>
      <c r="AO35" s="30"/>
      <c r="AP35" s="30"/>
      <c r="AQ35" s="30">
        <f t="shared" si="3"/>
        <v>0</v>
      </c>
      <c r="AR35" s="30"/>
      <c r="AS35" s="30"/>
      <c r="AT35" s="30"/>
      <c r="AU35" s="30"/>
      <c r="AV35" s="30"/>
      <c r="AW35" s="30"/>
      <c r="AX35" s="30">
        <f t="shared" si="4"/>
        <v>0</v>
      </c>
      <c r="AY35" s="30">
        <v>50</v>
      </c>
      <c r="AZ35" s="30">
        <f t="shared" si="5"/>
        <v>50</v>
      </c>
    </row>
    <row r="36" spans="1:52">
      <c r="A36" s="30" t="s">
        <v>114</v>
      </c>
      <c r="B36" s="30"/>
      <c r="C36" s="30" t="s">
        <v>115</v>
      </c>
      <c r="D36" s="30"/>
      <c r="E36" s="30"/>
      <c r="F36" s="30"/>
      <c r="G36" s="30"/>
      <c r="H36" s="30"/>
      <c r="I36" s="30"/>
      <c r="J36" s="30"/>
      <c r="K36" s="30"/>
      <c r="L36" s="30">
        <f t="shared" si="0"/>
        <v>0</v>
      </c>
      <c r="M36" s="30"/>
      <c r="N36" s="30"/>
      <c r="O36" s="30"/>
      <c r="P36" s="30"/>
      <c r="Q36" s="30"/>
      <c r="R36" s="30">
        <f t="shared" si="1"/>
        <v>0</v>
      </c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>
        <f t="shared" si="2"/>
        <v>0</v>
      </c>
      <c r="AL36" s="30"/>
      <c r="AM36" s="30"/>
      <c r="AN36" s="30"/>
      <c r="AO36" s="30"/>
      <c r="AP36" s="30"/>
      <c r="AQ36" s="30">
        <f t="shared" si="3"/>
        <v>0</v>
      </c>
      <c r="AR36" s="30"/>
      <c r="AS36" s="30"/>
      <c r="AT36" s="30"/>
      <c r="AU36" s="30"/>
      <c r="AV36" s="30"/>
      <c r="AW36" s="30"/>
      <c r="AX36" s="30">
        <f t="shared" si="4"/>
        <v>0</v>
      </c>
      <c r="AY36" s="30">
        <v>50</v>
      </c>
      <c r="AZ36" s="30">
        <f t="shared" si="5"/>
        <v>50</v>
      </c>
    </row>
    <row r="37" spans="1:52">
      <c r="A37" s="30" t="s">
        <v>116</v>
      </c>
      <c r="B37" s="30"/>
      <c r="C37" s="30" t="s">
        <v>117</v>
      </c>
      <c r="D37" s="30"/>
      <c r="E37" s="30"/>
      <c r="F37" s="30"/>
      <c r="G37" s="30"/>
      <c r="H37" s="30"/>
      <c r="I37" s="30"/>
      <c r="J37" s="30"/>
      <c r="K37" s="30"/>
      <c r="L37" s="30">
        <f t="shared" si="0"/>
        <v>0</v>
      </c>
      <c r="M37" s="30"/>
      <c r="N37" s="30"/>
      <c r="O37" s="30"/>
      <c r="P37" s="30"/>
      <c r="Q37" s="30"/>
      <c r="R37" s="30">
        <f t="shared" si="1"/>
        <v>0</v>
      </c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f t="shared" si="2"/>
        <v>0</v>
      </c>
      <c r="AL37" s="30"/>
      <c r="AM37" s="30"/>
      <c r="AN37" s="30"/>
      <c r="AO37" s="30"/>
      <c r="AP37" s="30"/>
      <c r="AQ37" s="30">
        <f t="shared" si="3"/>
        <v>0</v>
      </c>
      <c r="AR37" s="30"/>
      <c r="AS37" s="30"/>
      <c r="AT37" s="30"/>
      <c r="AU37" s="30"/>
      <c r="AV37" s="30"/>
      <c r="AW37" s="30"/>
      <c r="AX37" s="30">
        <f t="shared" si="4"/>
        <v>0</v>
      </c>
      <c r="AY37" s="30">
        <v>50</v>
      </c>
      <c r="AZ37" s="30">
        <f t="shared" si="5"/>
        <v>50</v>
      </c>
    </row>
    <row r="38" spans="1:52">
      <c r="A38" s="30" t="s">
        <v>118</v>
      </c>
      <c r="B38" s="30"/>
      <c r="C38" s="30" t="s">
        <v>119</v>
      </c>
      <c r="D38" s="30"/>
      <c r="E38" s="30"/>
      <c r="F38" s="30"/>
      <c r="G38" s="30"/>
      <c r="H38" s="30"/>
      <c r="I38" s="30"/>
      <c r="J38" s="30"/>
      <c r="K38" s="30"/>
      <c r="L38" s="30">
        <f t="shared" si="0"/>
        <v>0</v>
      </c>
      <c r="M38" s="30"/>
      <c r="N38" s="30"/>
      <c r="O38" s="30"/>
      <c r="P38" s="30"/>
      <c r="Q38" s="30"/>
      <c r="R38" s="30">
        <f t="shared" si="1"/>
        <v>0</v>
      </c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>
        <f t="shared" si="2"/>
        <v>0</v>
      </c>
      <c r="AL38" s="30"/>
      <c r="AM38" s="30"/>
      <c r="AN38" s="30"/>
      <c r="AO38" s="30"/>
      <c r="AP38" s="30"/>
      <c r="AQ38" s="30">
        <f t="shared" si="3"/>
        <v>0</v>
      </c>
      <c r="AR38" s="30"/>
      <c r="AS38" s="30"/>
      <c r="AT38" s="30"/>
      <c r="AU38" s="30"/>
      <c r="AV38" s="30"/>
      <c r="AW38" s="30"/>
      <c r="AX38" s="30">
        <f t="shared" si="4"/>
        <v>0</v>
      </c>
      <c r="AY38" s="30">
        <v>50</v>
      </c>
      <c r="AZ38" s="30">
        <f t="shared" si="5"/>
        <v>50</v>
      </c>
    </row>
    <row r="39" spans="1:52">
      <c r="A39" s="30" t="s">
        <v>120</v>
      </c>
      <c r="B39" s="30"/>
      <c r="C39" s="30" t="s">
        <v>121</v>
      </c>
      <c r="D39" s="30"/>
      <c r="E39" s="30"/>
      <c r="F39" s="30"/>
      <c r="G39" s="30"/>
      <c r="H39" s="30"/>
      <c r="I39" s="30"/>
      <c r="J39" s="30"/>
      <c r="K39" s="30"/>
      <c r="L39" s="30">
        <f t="shared" si="0"/>
        <v>0</v>
      </c>
      <c r="M39" s="30"/>
      <c r="N39" s="30"/>
      <c r="O39" s="30"/>
      <c r="P39" s="30"/>
      <c r="Q39" s="30"/>
      <c r="R39" s="30">
        <f t="shared" si="1"/>
        <v>0</v>
      </c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>
        <f t="shared" si="2"/>
        <v>0</v>
      </c>
      <c r="AL39" s="30"/>
      <c r="AM39" s="30"/>
      <c r="AN39" s="30"/>
      <c r="AO39" s="30"/>
      <c r="AP39" s="30"/>
      <c r="AQ39" s="30">
        <f t="shared" si="3"/>
        <v>0</v>
      </c>
      <c r="AR39" s="30"/>
      <c r="AS39" s="30"/>
      <c r="AT39" s="30"/>
      <c r="AU39" s="30"/>
      <c r="AV39" s="30"/>
      <c r="AW39" s="30"/>
      <c r="AX39" s="30">
        <f t="shared" si="4"/>
        <v>0</v>
      </c>
      <c r="AY39" s="30">
        <v>50</v>
      </c>
      <c r="AZ39" s="30">
        <f t="shared" si="5"/>
        <v>50</v>
      </c>
    </row>
    <row r="40" spans="1:52">
      <c r="A40" s="30" t="s">
        <v>122</v>
      </c>
      <c r="B40" s="30"/>
      <c r="C40" s="30" t="s">
        <v>123</v>
      </c>
      <c r="D40" s="30"/>
      <c r="E40" s="30"/>
      <c r="F40" s="30"/>
      <c r="G40" s="30"/>
      <c r="H40" s="30"/>
      <c r="I40" s="30"/>
      <c r="J40" s="30"/>
      <c r="K40" s="30"/>
      <c r="L40" s="30">
        <f t="shared" si="0"/>
        <v>0</v>
      </c>
      <c r="M40" s="30"/>
      <c r="N40" s="30"/>
      <c r="O40" s="30"/>
      <c r="P40" s="30"/>
      <c r="Q40" s="30"/>
      <c r="R40" s="30">
        <f t="shared" si="1"/>
        <v>0</v>
      </c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>
        <f t="shared" si="2"/>
        <v>0</v>
      </c>
      <c r="AL40" s="30">
        <v>2</v>
      </c>
      <c r="AM40" s="30"/>
      <c r="AN40" s="30"/>
      <c r="AO40" s="30"/>
      <c r="AP40" s="30"/>
      <c r="AQ40" s="30">
        <f t="shared" si="3"/>
        <v>2</v>
      </c>
      <c r="AR40" s="30"/>
      <c r="AS40" s="30"/>
      <c r="AT40" s="30"/>
      <c r="AU40" s="30"/>
      <c r="AV40" s="30"/>
      <c r="AW40" s="30"/>
      <c r="AX40" s="30">
        <f t="shared" si="4"/>
        <v>0</v>
      </c>
      <c r="AY40" s="30">
        <v>50</v>
      </c>
      <c r="AZ40" s="30">
        <f t="shared" si="5"/>
        <v>52</v>
      </c>
    </row>
    <row r="41" spans="1:52">
      <c r="A41" s="30" t="s">
        <v>124</v>
      </c>
      <c r="B41" s="30"/>
      <c r="C41" s="30" t="s">
        <v>125</v>
      </c>
      <c r="D41" s="30">
        <v>2</v>
      </c>
      <c r="E41" s="30"/>
      <c r="F41" s="30"/>
      <c r="G41" s="30"/>
      <c r="H41" s="30"/>
      <c r="I41" s="30"/>
      <c r="J41" s="30"/>
      <c r="K41" s="30"/>
      <c r="L41" s="30">
        <f t="shared" si="0"/>
        <v>2</v>
      </c>
      <c r="M41" s="30"/>
      <c r="N41" s="30"/>
      <c r="O41" s="30"/>
      <c r="P41" s="30"/>
      <c r="Q41" s="30"/>
      <c r="R41" s="30">
        <f t="shared" si="1"/>
        <v>0</v>
      </c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>
        <v>2</v>
      </c>
      <c r="AD41" s="30">
        <v>2</v>
      </c>
      <c r="AE41" s="30">
        <v>3</v>
      </c>
      <c r="AF41" s="30"/>
      <c r="AG41" s="30"/>
      <c r="AH41" s="30"/>
      <c r="AI41" s="30">
        <v>3</v>
      </c>
      <c r="AJ41" s="30"/>
      <c r="AK41" s="30">
        <f t="shared" si="2"/>
        <v>10</v>
      </c>
      <c r="AL41" s="30">
        <v>2</v>
      </c>
      <c r="AM41" s="30"/>
      <c r="AN41" s="30"/>
      <c r="AO41" s="30">
        <v>2</v>
      </c>
      <c r="AP41" s="30"/>
      <c r="AQ41" s="30">
        <f t="shared" si="3"/>
        <v>4</v>
      </c>
      <c r="AR41" s="30"/>
      <c r="AS41" s="30"/>
      <c r="AT41" s="30"/>
      <c r="AU41" s="30"/>
      <c r="AV41" s="30"/>
      <c r="AW41" s="30"/>
      <c r="AX41" s="30">
        <f t="shared" si="4"/>
        <v>0</v>
      </c>
      <c r="AY41" s="30">
        <v>50</v>
      </c>
      <c r="AZ41" s="30">
        <f t="shared" si="5"/>
        <v>66</v>
      </c>
    </row>
    <row r="42" ht="28" spans="1:52">
      <c r="A42" s="30" t="s">
        <v>126</v>
      </c>
      <c r="B42" s="30"/>
      <c r="C42" s="30" t="s">
        <v>127</v>
      </c>
      <c r="D42" s="30"/>
      <c r="E42" s="30"/>
      <c r="F42" s="30"/>
      <c r="G42" s="30"/>
      <c r="H42" s="30"/>
      <c r="I42" s="30"/>
      <c r="J42" s="30"/>
      <c r="K42" s="30"/>
      <c r="L42" s="30">
        <f t="shared" si="0"/>
        <v>0</v>
      </c>
      <c r="M42" s="30"/>
      <c r="N42" s="30"/>
      <c r="O42" s="30"/>
      <c r="P42" s="30"/>
      <c r="Q42" s="30"/>
      <c r="R42" s="30">
        <f t="shared" si="1"/>
        <v>0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>
        <f t="shared" si="2"/>
        <v>0</v>
      </c>
      <c r="AL42" s="30"/>
      <c r="AM42" s="30"/>
      <c r="AN42" s="30"/>
      <c r="AO42" s="30"/>
      <c r="AP42" s="30"/>
      <c r="AQ42" s="30">
        <f t="shared" si="3"/>
        <v>0</v>
      </c>
      <c r="AR42" s="30"/>
      <c r="AS42" s="30"/>
      <c r="AT42" s="30"/>
      <c r="AU42" s="30"/>
      <c r="AV42" s="30"/>
      <c r="AW42" s="30"/>
      <c r="AX42" s="30">
        <f t="shared" si="4"/>
        <v>0</v>
      </c>
      <c r="AY42" s="30">
        <v>50</v>
      </c>
      <c r="AZ42" s="30">
        <f t="shared" si="5"/>
        <v>50</v>
      </c>
    </row>
    <row r="43" spans="1:52">
      <c r="A43" s="30" t="s">
        <v>128</v>
      </c>
      <c r="B43" s="30"/>
      <c r="C43" s="30" t="s">
        <v>129</v>
      </c>
      <c r="D43" s="30"/>
      <c r="E43" s="30"/>
      <c r="F43" s="30"/>
      <c r="G43" s="30"/>
      <c r="H43" s="30"/>
      <c r="I43" s="30"/>
      <c r="J43" s="30"/>
      <c r="K43" s="30"/>
      <c r="L43" s="30">
        <f t="shared" si="0"/>
        <v>0</v>
      </c>
      <c r="M43" s="30"/>
      <c r="N43" s="30"/>
      <c r="O43" s="30"/>
      <c r="P43" s="30"/>
      <c r="Q43" s="30"/>
      <c r="R43" s="30">
        <f t="shared" si="1"/>
        <v>0</v>
      </c>
      <c r="S43" s="30"/>
      <c r="T43" s="30"/>
      <c r="U43" s="30"/>
      <c r="V43" s="30">
        <v>5</v>
      </c>
      <c r="W43" s="30">
        <v>3</v>
      </c>
      <c r="X43" s="30"/>
      <c r="Y43" s="30"/>
      <c r="Z43" s="30">
        <v>5</v>
      </c>
      <c r="AA43" s="30"/>
      <c r="AB43" s="30">
        <v>3</v>
      </c>
      <c r="AC43" s="30"/>
      <c r="AD43" s="30"/>
      <c r="AE43" s="30"/>
      <c r="AF43" s="30"/>
      <c r="AG43" s="30">
        <v>5</v>
      </c>
      <c r="AH43" s="30">
        <v>5</v>
      </c>
      <c r="AI43" s="30"/>
      <c r="AJ43" s="30">
        <v>5</v>
      </c>
      <c r="AK43" s="30" t="str">
        <f t="shared" si="2"/>
        <v>20</v>
      </c>
      <c r="AL43" s="30"/>
      <c r="AM43" s="30">
        <v>2</v>
      </c>
      <c r="AN43" s="30"/>
      <c r="AO43" s="30"/>
      <c r="AP43" s="30"/>
      <c r="AQ43" s="30">
        <f t="shared" si="3"/>
        <v>2</v>
      </c>
      <c r="AR43" s="30"/>
      <c r="AS43" s="30"/>
      <c r="AT43" s="30"/>
      <c r="AU43" s="30"/>
      <c r="AV43" s="30"/>
      <c r="AW43" s="30"/>
      <c r="AX43" s="30">
        <f t="shared" si="4"/>
        <v>0</v>
      </c>
      <c r="AY43" s="30">
        <v>50</v>
      </c>
      <c r="AZ43" s="30">
        <f t="shared" si="5"/>
        <v>72</v>
      </c>
    </row>
    <row r="44" spans="1:52">
      <c r="A44" s="30" t="s">
        <v>130</v>
      </c>
      <c r="B44" s="30"/>
      <c r="C44" s="30" t="s">
        <v>131</v>
      </c>
      <c r="D44" s="30"/>
      <c r="E44" s="30"/>
      <c r="F44" s="30"/>
      <c r="G44" s="30"/>
      <c r="H44" s="30"/>
      <c r="I44" s="30"/>
      <c r="J44" s="30"/>
      <c r="K44" s="30"/>
      <c r="L44" s="30">
        <f t="shared" si="0"/>
        <v>0</v>
      </c>
      <c r="M44" s="30"/>
      <c r="N44" s="30"/>
      <c r="O44" s="30"/>
      <c r="P44" s="30"/>
      <c r="Q44" s="30"/>
      <c r="R44" s="30">
        <f t="shared" si="1"/>
        <v>0</v>
      </c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>
        <f t="shared" si="2"/>
        <v>0</v>
      </c>
      <c r="AL44" s="30"/>
      <c r="AM44" s="30"/>
      <c r="AN44" s="30"/>
      <c r="AO44" s="30"/>
      <c r="AP44" s="30"/>
      <c r="AQ44" s="30">
        <f t="shared" si="3"/>
        <v>0</v>
      </c>
      <c r="AR44" s="30"/>
      <c r="AS44" s="30"/>
      <c r="AT44" s="30"/>
      <c r="AU44" s="30"/>
      <c r="AV44" s="30"/>
      <c r="AW44" s="30"/>
      <c r="AX44" s="30">
        <f t="shared" si="4"/>
        <v>0</v>
      </c>
      <c r="AY44" s="30">
        <v>50</v>
      </c>
      <c r="AZ44" s="30">
        <f t="shared" si="5"/>
        <v>50</v>
      </c>
    </row>
    <row r="45" spans="1:52">
      <c r="A45" s="30" t="s">
        <v>132</v>
      </c>
      <c r="B45" s="30"/>
      <c r="C45" s="30" t="s">
        <v>133</v>
      </c>
      <c r="D45" s="30"/>
      <c r="E45" s="30"/>
      <c r="F45" s="30"/>
      <c r="G45" s="30"/>
      <c r="H45" s="30"/>
      <c r="I45" s="30"/>
      <c r="J45" s="30"/>
      <c r="K45" s="30"/>
      <c r="L45" s="30">
        <f t="shared" si="0"/>
        <v>0</v>
      </c>
      <c r="M45" s="30"/>
      <c r="N45" s="30"/>
      <c r="O45" s="30"/>
      <c r="P45" s="30"/>
      <c r="Q45" s="30"/>
      <c r="R45" s="30">
        <f t="shared" si="1"/>
        <v>0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>
        <f t="shared" si="2"/>
        <v>0</v>
      </c>
      <c r="AL45" s="30"/>
      <c r="AM45" s="30"/>
      <c r="AN45" s="30"/>
      <c r="AO45" s="30"/>
      <c r="AP45" s="30"/>
      <c r="AQ45" s="30">
        <f t="shared" si="3"/>
        <v>0</v>
      </c>
      <c r="AR45" s="30"/>
      <c r="AS45" s="30"/>
      <c r="AT45" s="30"/>
      <c r="AU45" s="30">
        <v>3</v>
      </c>
      <c r="AV45" s="30"/>
      <c r="AW45" s="30"/>
      <c r="AX45" s="30">
        <f t="shared" si="4"/>
        <v>3</v>
      </c>
      <c r="AY45" s="30">
        <v>50</v>
      </c>
      <c r="AZ45" s="30">
        <f t="shared" si="5"/>
        <v>53</v>
      </c>
    </row>
    <row r="46" spans="1:52">
      <c r="A46" s="30" t="s">
        <v>134</v>
      </c>
      <c r="B46" s="30"/>
      <c r="C46" s="30" t="s">
        <v>135</v>
      </c>
      <c r="D46" s="30"/>
      <c r="E46" s="30"/>
      <c r="F46" s="30"/>
      <c r="G46" s="30"/>
      <c r="H46" s="30"/>
      <c r="I46" s="30"/>
      <c r="J46" s="30"/>
      <c r="K46" s="30"/>
      <c r="L46" s="30">
        <f t="shared" si="0"/>
        <v>0</v>
      </c>
      <c r="M46" s="30"/>
      <c r="N46" s="30"/>
      <c r="O46" s="30"/>
      <c r="P46" s="30"/>
      <c r="Q46" s="30"/>
      <c r="R46" s="30">
        <f t="shared" si="1"/>
        <v>0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>
        <f t="shared" si="2"/>
        <v>0</v>
      </c>
      <c r="AL46" s="30"/>
      <c r="AM46" s="30"/>
      <c r="AN46" s="30"/>
      <c r="AO46" s="30"/>
      <c r="AP46" s="30"/>
      <c r="AQ46" s="30">
        <f t="shared" si="3"/>
        <v>0</v>
      </c>
      <c r="AR46" s="30"/>
      <c r="AS46" s="30"/>
      <c r="AT46" s="30"/>
      <c r="AU46" s="30">
        <v>1</v>
      </c>
      <c r="AV46" s="30"/>
      <c r="AW46" s="30"/>
      <c r="AX46" s="30">
        <f t="shared" si="4"/>
        <v>1</v>
      </c>
      <c r="AY46" s="30">
        <v>50</v>
      </c>
      <c r="AZ46" s="30">
        <f t="shared" si="5"/>
        <v>51</v>
      </c>
    </row>
    <row r="47" spans="1:52">
      <c r="A47" s="30" t="s">
        <v>136</v>
      </c>
      <c r="B47" s="30"/>
      <c r="C47" s="30" t="s">
        <v>137</v>
      </c>
      <c r="D47" s="30"/>
      <c r="E47" s="30"/>
      <c r="F47" s="30"/>
      <c r="G47" s="30"/>
      <c r="H47" s="30"/>
      <c r="I47" s="30"/>
      <c r="J47" s="30"/>
      <c r="K47" s="30"/>
      <c r="L47" s="30">
        <f t="shared" si="0"/>
        <v>0</v>
      </c>
      <c r="M47" s="30"/>
      <c r="N47" s="30"/>
      <c r="O47" s="30"/>
      <c r="P47" s="30"/>
      <c r="Q47" s="30"/>
      <c r="R47" s="30">
        <f t="shared" si="1"/>
        <v>0</v>
      </c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>
        <f t="shared" si="2"/>
        <v>0</v>
      </c>
      <c r="AL47" s="30"/>
      <c r="AM47" s="30"/>
      <c r="AN47" s="30"/>
      <c r="AO47" s="30"/>
      <c r="AP47" s="30"/>
      <c r="AQ47" s="30">
        <f t="shared" si="3"/>
        <v>0</v>
      </c>
      <c r="AR47" s="30"/>
      <c r="AS47" s="30"/>
      <c r="AT47" s="30"/>
      <c r="AU47" s="30"/>
      <c r="AV47" s="30"/>
      <c r="AW47" s="30"/>
      <c r="AX47" s="30">
        <f t="shared" si="4"/>
        <v>0</v>
      </c>
      <c r="AY47" s="30">
        <v>50</v>
      </c>
      <c r="AZ47" s="30">
        <f t="shared" si="5"/>
        <v>50</v>
      </c>
    </row>
    <row r="48" spans="1:52">
      <c r="A48" s="30" t="s">
        <v>138</v>
      </c>
      <c r="B48" s="30"/>
      <c r="C48" s="30" t="s">
        <v>139</v>
      </c>
      <c r="D48" s="30">
        <v>1</v>
      </c>
      <c r="E48" s="30"/>
      <c r="F48" s="30"/>
      <c r="G48" s="30">
        <v>1</v>
      </c>
      <c r="H48" s="30"/>
      <c r="I48" s="30">
        <v>1</v>
      </c>
      <c r="J48" s="30">
        <v>2</v>
      </c>
      <c r="K48" s="30">
        <v>2</v>
      </c>
      <c r="L48" s="30" t="str">
        <f t="shared" si="0"/>
        <v>5</v>
      </c>
      <c r="M48" s="30">
        <v>1</v>
      </c>
      <c r="N48" s="30">
        <v>3</v>
      </c>
      <c r="O48" s="30">
        <v>3</v>
      </c>
      <c r="P48" s="30"/>
      <c r="Q48" s="30">
        <v>2</v>
      </c>
      <c r="R48" s="30">
        <f t="shared" si="1"/>
        <v>9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>
        <f t="shared" si="2"/>
        <v>0</v>
      </c>
      <c r="AL48" s="30"/>
      <c r="AM48" s="30"/>
      <c r="AN48" s="30"/>
      <c r="AO48" s="30"/>
      <c r="AP48" s="30">
        <v>2</v>
      </c>
      <c r="AQ48" s="30">
        <f t="shared" si="3"/>
        <v>2</v>
      </c>
      <c r="AR48" s="30"/>
      <c r="AS48" s="30"/>
      <c r="AT48" s="30">
        <v>2</v>
      </c>
      <c r="AU48" s="30"/>
      <c r="AV48" s="30">
        <v>1</v>
      </c>
      <c r="AW48" s="30">
        <v>2</v>
      </c>
      <c r="AX48" s="30">
        <f t="shared" si="4"/>
        <v>5</v>
      </c>
      <c r="AY48" s="30">
        <v>50</v>
      </c>
      <c r="AZ48" s="30">
        <f t="shared" si="5"/>
        <v>71</v>
      </c>
    </row>
    <row r="49" spans="1:52">
      <c r="A49" s="30" t="s">
        <v>140</v>
      </c>
      <c r="B49" s="30"/>
      <c r="C49" s="30" t="s">
        <v>141</v>
      </c>
      <c r="D49" s="30"/>
      <c r="E49" s="30"/>
      <c r="F49" s="30"/>
      <c r="G49" s="30"/>
      <c r="H49" s="30"/>
      <c r="I49" s="30"/>
      <c r="J49" s="30"/>
      <c r="K49" s="30"/>
      <c r="L49" s="30">
        <f t="shared" si="0"/>
        <v>0</v>
      </c>
      <c r="M49" s="30"/>
      <c r="N49" s="30"/>
      <c r="O49" s="30"/>
      <c r="P49" s="30"/>
      <c r="Q49" s="30"/>
      <c r="R49" s="30">
        <f t="shared" si="1"/>
        <v>0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>
        <f t="shared" si="2"/>
        <v>0</v>
      </c>
      <c r="AL49" s="30"/>
      <c r="AM49" s="30"/>
      <c r="AN49" s="30"/>
      <c r="AO49" s="30"/>
      <c r="AP49" s="30"/>
      <c r="AQ49" s="30">
        <f t="shared" si="3"/>
        <v>0</v>
      </c>
      <c r="AR49" s="30"/>
      <c r="AS49" s="30"/>
      <c r="AT49" s="30"/>
      <c r="AU49" s="30"/>
      <c r="AV49" s="30"/>
      <c r="AW49" s="30"/>
      <c r="AX49" s="30">
        <f t="shared" si="4"/>
        <v>0</v>
      </c>
      <c r="AY49" s="30">
        <v>50</v>
      </c>
      <c r="AZ49" s="30">
        <f t="shared" si="5"/>
        <v>50</v>
      </c>
    </row>
    <row r="50" spans="1:52">
      <c r="A50" s="30" t="s">
        <v>142</v>
      </c>
      <c r="B50" s="30"/>
      <c r="C50" s="30" t="s">
        <v>143</v>
      </c>
      <c r="D50" s="30"/>
      <c r="E50" s="30"/>
      <c r="F50" s="30"/>
      <c r="G50" s="30"/>
      <c r="H50" s="30"/>
      <c r="I50" s="30"/>
      <c r="J50" s="30"/>
      <c r="K50" s="30"/>
      <c r="L50" s="30">
        <f t="shared" si="0"/>
        <v>0</v>
      </c>
      <c r="M50" s="30"/>
      <c r="N50" s="30"/>
      <c r="O50" s="30"/>
      <c r="P50" s="30"/>
      <c r="Q50" s="30"/>
      <c r="R50" s="30">
        <f t="shared" si="1"/>
        <v>0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>
        <f t="shared" si="2"/>
        <v>0</v>
      </c>
      <c r="AL50" s="30"/>
      <c r="AM50" s="30"/>
      <c r="AN50" s="30"/>
      <c r="AO50" s="30"/>
      <c r="AP50" s="30"/>
      <c r="AQ50" s="30">
        <f t="shared" si="3"/>
        <v>0</v>
      </c>
      <c r="AR50" s="30">
        <v>6</v>
      </c>
      <c r="AS50" s="30"/>
      <c r="AT50" s="30"/>
      <c r="AU50" s="30"/>
      <c r="AV50" s="30"/>
      <c r="AW50" s="30"/>
      <c r="AX50" s="30">
        <f t="shared" si="4"/>
        <v>6</v>
      </c>
      <c r="AY50" s="30">
        <v>50</v>
      </c>
      <c r="AZ50" s="30">
        <f t="shared" si="5"/>
        <v>56</v>
      </c>
    </row>
  </sheetData>
  <mergeCells count="104">
    <mergeCell ref="D1:AZ1"/>
    <mergeCell ref="D2:L2"/>
    <mergeCell ref="M2:R2"/>
    <mergeCell ref="S2:AJ2"/>
    <mergeCell ref="AL2:AO2"/>
    <mergeCell ref="AR2:AV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D5:D6"/>
    <mergeCell ref="E5:E6"/>
    <mergeCell ref="F5:F6"/>
    <mergeCell ref="G5:G6"/>
    <mergeCell ref="H5:H6"/>
    <mergeCell ref="I5:I6"/>
    <mergeCell ref="J5:J6"/>
    <mergeCell ref="K5:K6"/>
    <mergeCell ref="L3:L6"/>
    <mergeCell ref="M5:M6"/>
    <mergeCell ref="N5:N6"/>
    <mergeCell ref="O5:O6"/>
    <mergeCell ref="P5:P6"/>
    <mergeCell ref="Q5:Q6"/>
    <mergeCell ref="R3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3:AK6"/>
    <mergeCell ref="AL5:AL6"/>
    <mergeCell ref="AM5:AM6"/>
    <mergeCell ref="AN5:AN6"/>
    <mergeCell ref="AO5:AO6"/>
    <mergeCell ref="AP5:AP6"/>
    <mergeCell ref="AQ3:AQ6"/>
    <mergeCell ref="AR5:AR6"/>
    <mergeCell ref="AS5:AS6"/>
    <mergeCell ref="AT5:AT6"/>
    <mergeCell ref="AU5:AU6"/>
    <mergeCell ref="AV5:AV6"/>
    <mergeCell ref="AW5:AW6"/>
    <mergeCell ref="AX3:AX6"/>
    <mergeCell ref="AY2:AY6"/>
    <mergeCell ref="AZ2:AZ6"/>
    <mergeCell ref="A1:C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5"/>
  <sheetViews>
    <sheetView workbookViewId="0">
      <selection activeCell="A1" sqref="$A1:$XFD1048576"/>
    </sheetView>
  </sheetViews>
  <sheetFormatPr defaultColWidth="8.89090909090909" defaultRowHeight="14"/>
  <sheetData>
    <row r="1" ht="35.5" spans="1:57">
      <c r="A1" s="27" t="s">
        <v>1184</v>
      </c>
      <c r="B1" s="27"/>
      <c r="C1" s="27"/>
      <c r="D1" s="28" t="s">
        <v>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ht="15" spans="1:57">
      <c r="A2" s="27"/>
      <c r="B2" s="27"/>
      <c r="C2" s="27"/>
      <c r="D2" s="29" t="s">
        <v>2</v>
      </c>
      <c r="E2" s="29"/>
      <c r="F2" s="29"/>
      <c r="G2" s="29"/>
      <c r="H2" s="29"/>
      <c r="I2" s="29"/>
      <c r="J2" s="29"/>
      <c r="K2" s="29"/>
      <c r="L2" s="29" t="s">
        <v>3</v>
      </c>
      <c r="M2" s="29"/>
      <c r="N2" s="29"/>
      <c r="O2" s="29"/>
      <c r="P2" s="29"/>
      <c r="Q2" s="29" t="s">
        <v>4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 t="s">
        <v>5</v>
      </c>
      <c r="AT2" s="29"/>
      <c r="AU2" s="29"/>
      <c r="AV2" s="29"/>
      <c r="AW2" s="29"/>
      <c r="AX2" s="29"/>
      <c r="AY2" s="29" t="s">
        <v>6</v>
      </c>
      <c r="AZ2" s="29"/>
      <c r="BA2" s="29"/>
      <c r="BB2" s="29"/>
      <c r="BC2" s="29"/>
      <c r="BD2" s="38" t="s">
        <v>7</v>
      </c>
      <c r="BE2" s="29" t="s">
        <v>8</v>
      </c>
    </row>
    <row r="3" ht="42" spans="1:57">
      <c r="A3" s="29" t="s">
        <v>9</v>
      </c>
      <c r="B3" s="29"/>
      <c r="C3" s="29"/>
      <c r="D3" s="30"/>
      <c r="E3" s="30"/>
      <c r="F3" s="30"/>
      <c r="G3" s="30"/>
      <c r="H3" s="30"/>
      <c r="I3" s="30"/>
      <c r="J3" s="30"/>
      <c r="K3" s="29" t="s">
        <v>10</v>
      </c>
      <c r="L3" s="30" t="s">
        <v>1185</v>
      </c>
      <c r="M3" s="30"/>
      <c r="N3" s="30"/>
      <c r="O3" s="30"/>
      <c r="P3" s="29" t="s">
        <v>11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29"/>
      <c r="AR3" s="29" t="s">
        <v>12</v>
      </c>
      <c r="AS3" s="30"/>
      <c r="AT3" s="31"/>
      <c r="AU3" s="30"/>
      <c r="AV3" s="30"/>
      <c r="AW3" s="30"/>
      <c r="AX3" s="29" t="s">
        <v>13</v>
      </c>
      <c r="AY3" s="30"/>
      <c r="AZ3" s="31"/>
      <c r="BA3" s="30"/>
      <c r="BB3" s="30"/>
      <c r="BC3" s="29" t="s">
        <v>14</v>
      </c>
      <c r="BD3" s="39"/>
      <c r="BE3" s="29"/>
    </row>
    <row r="4" ht="195" spans="1:57">
      <c r="A4" s="29" t="s">
        <v>15</v>
      </c>
      <c r="B4" s="29"/>
      <c r="C4" s="29"/>
      <c r="D4" s="30" t="s">
        <v>1186</v>
      </c>
      <c r="E4" s="31" t="s">
        <v>1187</v>
      </c>
      <c r="F4" s="32" t="s">
        <v>1188</v>
      </c>
      <c r="G4" s="33" t="s">
        <v>1189</v>
      </c>
      <c r="H4" s="34" t="s">
        <v>1190</v>
      </c>
      <c r="I4" s="34" t="s">
        <v>1191</v>
      </c>
      <c r="J4" s="34" t="s">
        <v>1192</v>
      </c>
      <c r="K4" s="29"/>
      <c r="L4" s="37" t="s">
        <v>1193</v>
      </c>
      <c r="M4" s="34" t="s">
        <v>1194</v>
      </c>
      <c r="N4" s="34"/>
      <c r="O4" s="31"/>
      <c r="P4" s="29"/>
      <c r="Q4" s="37" t="s">
        <v>1195</v>
      </c>
      <c r="R4" s="37" t="s">
        <v>1196</v>
      </c>
      <c r="S4" s="34" t="s">
        <v>1197</v>
      </c>
      <c r="T4" s="37" t="s">
        <v>1198</v>
      </c>
      <c r="U4" s="37" t="s">
        <v>1199</v>
      </c>
      <c r="V4" s="37" t="s">
        <v>1200</v>
      </c>
      <c r="W4" s="37" t="s">
        <v>1201</v>
      </c>
      <c r="X4" s="37" t="s">
        <v>1202</v>
      </c>
      <c r="Y4" s="37" t="s">
        <v>1203</v>
      </c>
      <c r="Z4" s="37" t="s">
        <v>1204</v>
      </c>
      <c r="AA4" s="37" t="s">
        <v>1205</v>
      </c>
      <c r="AB4" s="37" t="s">
        <v>1206</v>
      </c>
      <c r="AC4" s="37" t="s">
        <v>1207</v>
      </c>
      <c r="AD4" s="37" t="s">
        <v>1208</v>
      </c>
      <c r="AE4" s="37" t="s">
        <v>1209</v>
      </c>
      <c r="AF4" s="37" t="s">
        <v>1210</v>
      </c>
      <c r="AG4" s="37" t="s">
        <v>1211</v>
      </c>
      <c r="AH4" s="37" t="s">
        <v>1212</v>
      </c>
      <c r="AI4" s="37" t="s">
        <v>1213</v>
      </c>
      <c r="AJ4" s="37" t="s">
        <v>1214</v>
      </c>
      <c r="AK4" s="37" t="s">
        <v>1215</v>
      </c>
      <c r="AL4" s="37" t="s">
        <v>1216</v>
      </c>
      <c r="AM4" s="37" t="s">
        <v>1217</v>
      </c>
      <c r="AN4" s="37" t="s">
        <v>1218</v>
      </c>
      <c r="AO4" s="37" t="s">
        <v>1219</v>
      </c>
      <c r="AP4" s="37" t="s">
        <v>1220</v>
      </c>
      <c r="AQ4" s="29" t="s">
        <v>23</v>
      </c>
      <c r="AR4" s="29"/>
      <c r="AS4" s="31" t="s">
        <v>1221</v>
      </c>
      <c r="AT4" s="31" t="s">
        <v>1222</v>
      </c>
      <c r="AU4" s="31" t="s">
        <v>1223</v>
      </c>
      <c r="AV4" s="37" t="s">
        <v>1224</v>
      </c>
      <c r="AW4" s="37" t="s">
        <v>1225</v>
      </c>
      <c r="AX4" s="29"/>
      <c r="AY4" s="31" t="s">
        <v>1226</v>
      </c>
      <c r="AZ4" s="31" t="s">
        <v>1227</v>
      </c>
      <c r="BA4" s="31" t="s">
        <v>1228</v>
      </c>
      <c r="BB4" s="37"/>
      <c r="BC4" s="29"/>
      <c r="BD4" s="39"/>
      <c r="BE4" s="29"/>
    </row>
    <row r="5" ht="15" spans="1:57">
      <c r="A5" s="29" t="s">
        <v>53</v>
      </c>
      <c r="B5" s="29"/>
      <c r="C5" s="29"/>
      <c r="D5" s="30" t="s">
        <v>494</v>
      </c>
      <c r="E5" s="30"/>
      <c r="F5" s="30"/>
      <c r="G5" s="30"/>
      <c r="H5" s="30"/>
      <c r="I5" s="30"/>
      <c r="J5" s="30"/>
      <c r="K5" s="29"/>
      <c r="L5" s="30"/>
      <c r="M5" s="30"/>
      <c r="N5" s="30"/>
      <c r="O5" s="30"/>
      <c r="P5" s="29"/>
      <c r="Q5" s="30" t="s">
        <v>1229</v>
      </c>
      <c r="R5" s="30" t="s">
        <v>1229</v>
      </c>
      <c r="S5" s="30" t="s">
        <v>1230</v>
      </c>
      <c r="T5" s="30" t="s">
        <v>1230</v>
      </c>
      <c r="U5" s="30" t="s">
        <v>501</v>
      </c>
      <c r="V5" s="30" t="s">
        <v>1231</v>
      </c>
      <c r="W5" s="30" t="s">
        <v>499</v>
      </c>
      <c r="X5" s="30" t="s">
        <v>1232</v>
      </c>
      <c r="Y5" s="30" t="s">
        <v>1233</v>
      </c>
      <c r="Z5" s="30" t="s">
        <v>1234</v>
      </c>
      <c r="AA5" s="30" t="s">
        <v>1232</v>
      </c>
      <c r="AB5" s="30" t="s">
        <v>1232</v>
      </c>
      <c r="AC5" s="30" t="s">
        <v>1235</v>
      </c>
      <c r="AD5" s="30" t="s">
        <v>1236</v>
      </c>
      <c r="AE5" s="30" t="s">
        <v>500</v>
      </c>
      <c r="AF5" s="30" t="s">
        <v>1237</v>
      </c>
      <c r="AG5" s="30" t="s">
        <v>1238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29"/>
      <c r="AS5" s="30" t="s">
        <v>494</v>
      </c>
      <c r="AT5" s="30" t="s">
        <v>500</v>
      </c>
      <c r="AU5" s="30" t="s">
        <v>1230</v>
      </c>
      <c r="AV5" s="30"/>
      <c r="AW5" s="30"/>
      <c r="AX5" s="29"/>
      <c r="AY5" s="30" t="s">
        <v>1239</v>
      </c>
      <c r="AZ5" s="30" t="s">
        <v>495</v>
      </c>
      <c r="BA5" s="30"/>
      <c r="BB5" s="30"/>
      <c r="BC5" s="29"/>
      <c r="BD5" s="39"/>
      <c r="BE5" s="29"/>
    </row>
    <row r="6" ht="15" spans="1:57">
      <c r="A6" s="29" t="s">
        <v>54</v>
      </c>
      <c r="B6" s="29"/>
      <c r="C6" s="29" t="s">
        <v>55</v>
      </c>
      <c r="D6" s="30"/>
      <c r="E6" s="30"/>
      <c r="F6" s="30"/>
      <c r="G6" s="30"/>
      <c r="H6" s="30"/>
      <c r="I6" s="30"/>
      <c r="J6" s="30"/>
      <c r="K6" s="29"/>
      <c r="L6" s="30"/>
      <c r="M6" s="30"/>
      <c r="N6" s="30"/>
      <c r="O6" s="30"/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29"/>
      <c r="AS6" s="30"/>
      <c r="AT6" s="30"/>
      <c r="AU6" s="30"/>
      <c r="AV6" s="30"/>
      <c r="AW6" s="30"/>
      <c r="AX6" s="29"/>
      <c r="AY6" s="30"/>
      <c r="AZ6" s="30"/>
      <c r="BA6" s="30"/>
      <c r="BB6" s="30"/>
      <c r="BC6" s="29"/>
      <c r="BD6" s="40"/>
      <c r="BE6" s="29"/>
    </row>
    <row r="7" spans="1:57">
      <c r="A7" s="30" t="s">
        <v>1240</v>
      </c>
      <c r="B7" s="30"/>
      <c r="C7" s="30" t="s">
        <v>1241</v>
      </c>
      <c r="D7" s="30"/>
      <c r="E7" s="30"/>
      <c r="F7" s="30"/>
      <c r="G7" s="30"/>
      <c r="H7" s="30"/>
      <c r="I7" s="30"/>
      <c r="J7" s="30"/>
      <c r="K7" s="30">
        <f t="shared" ref="K7:K45" si="0">IF(SUM(D7:J7)&gt;5,"5",SUM(D7:J7))</f>
        <v>0</v>
      </c>
      <c r="L7" s="30"/>
      <c r="M7" s="30"/>
      <c r="N7" s="30"/>
      <c r="O7" s="30"/>
      <c r="P7" s="30">
        <f t="shared" ref="P7:P45" si="1">IF(SUM(L7:O7)&gt;10,"10",IF(SUM(L7:O7)&lt;0,"0",SUM(L7:O7)))</f>
        <v>0</v>
      </c>
      <c r="Q7" s="30"/>
      <c r="R7" s="30"/>
      <c r="S7" s="30"/>
      <c r="T7" s="30"/>
      <c r="U7" s="30"/>
      <c r="V7" s="30"/>
      <c r="W7" s="30"/>
      <c r="X7" s="30"/>
      <c r="Y7" s="30">
        <v>3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>
        <f t="shared" ref="AR7:AR45" si="2">IF(SUM(Q7:AQ7)&gt;20,"20",SUM(Q7:AQ7))</f>
        <v>3</v>
      </c>
      <c r="AS7" s="30"/>
      <c r="AT7" s="30"/>
      <c r="AU7" s="30"/>
      <c r="AV7" s="30"/>
      <c r="AW7" s="30"/>
      <c r="AX7" s="30">
        <f t="shared" ref="AX7:AX45" si="3">IF(SUM(AS7:AW7)&gt;5,"5",SUM(AS7:AW7))</f>
        <v>0</v>
      </c>
      <c r="AY7" s="30">
        <v>3</v>
      </c>
      <c r="AZ7" s="30"/>
      <c r="BA7" s="30"/>
      <c r="BB7" s="30"/>
      <c r="BC7" s="30">
        <f t="shared" ref="BC7:BC45" si="4">IF(SUM(AY7:BB7)&gt;10,"10",SUM(AY7:BB7))</f>
        <v>3</v>
      </c>
      <c r="BD7" s="30">
        <v>50</v>
      </c>
      <c r="BE7" s="30">
        <f t="shared" ref="BE7:BE45" si="5">SUM(BC7+AX7+AR7+P7+K7+BD7)</f>
        <v>56</v>
      </c>
    </row>
    <row r="8" spans="1:57">
      <c r="A8" s="30" t="s">
        <v>1242</v>
      </c>
      <c r="B8" s="30"/>
      <c r="C8" s="30" t="s">
        <v>1243</v>
      </c>
      <c r="D8" s="30"/>
      <c r="E8" s="30"/>
      <c r="F8" s="30"/>
      <c r="G8" s="30"/>
      <c r="H8" s="30"/>
      <c r="I8" s="30"/>
      <c r="J8" s="30"/>
      <c r="K8" s="30">
        <f t="shared" si="0"/>
        <v>0</v>
      </c>
      <c r="L8" s="30"/>
      <c r="M8" s="30"/>
      <c r="N8" s="30"/>
      <c r="O8" s="30"/>
      <c r="P8" s="30">
        <f t="shared" si="1"/>
        <v>0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>
        <f t="shared" si="2"/>
        <v>0</v>
      </c>
      <c r="AS8" s="30"/>
      <c r="AT8" s="30"/>
      <c r="AU8" s="30"/>
      <c r="AV8" s="30"/>
      <c r="AW8" s="30"/>
      <c r="AX8" s="30">
        <f t="shared" si="3"/>
        <v>0</v>
      </c>
      <c r="AY8" s="30"/>
      <c r="AZ8" s="30"/>
      <c r="BA8" s="30"/>
      <c r="BB8" s="30"/>
      <c r="BC8" s="30">
        <f t="shared" si="4"/>
        <v>0</v>
      </c>
      <c r="BD8" s="30">
        <v>50</v>
      </c>
      <c r="BE8" s="30">
        <f t="shared" si="5"/>
        <v>50</v>
      </c>
    </row>
    <row r="9" spans="1:57">
      <c r="A9" s="30" t="s">
        <v>1244</v>
      </c>
      <c r="B9" s="30"/>
      <c r="C9" s="30" t="s">
        <v>1245</v>
      </c>
      <c r="D9" s="30"/>
      <c r="E9" s="30"/>
      <c r="F9" s="30"/>
      <c r="G9" s="30"/>
      <c r="H9" s="30"/>
      <c r="I9" s="30"/>
      <c r="J9" s="30"/>
      <c r="K9" s="30">
        <f t="shared" si="0"/>
        <v>0</v>
      </c>
      <c r="L9" s="30"/>
      <c r="M9" s="30"/>
      <c r="N9" s="30"/>
      <c r="O9" s="30"/>
      <c r="P9" s="30">
        <f t="shared" si="1"/>
        <v>0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>
        <f t="shared" si="2"/>
        <v>0</v>
      </c>
      <c r="AS9" s="30"/>
      <c r="AT9" s="30"/>
      <c r="AU9" s="30"/>
      <c r="AV9" s="30"/>
      <c r="AW9" s="30"/>
      <c r="AX9" s="30">
        <f t="shared" si="3"/>
        <v>0</v>
      </c>
      <c r="AY9" s="30"/>
      <c r="AZ9" s="30"/>
      <c r="BA9" s="30"/>
      <c r="BB9" s="30"/>
      <c r="BC9" s="30">
        <f t="shared" si="4"/>
        <v>0</v>
      </c>
      <c r="BD9" s="30">
        <v>50</v>
      </c>
      <c r="BE9" s="30">
        <f t="shared" si="5"/>
        <v>50</v>
      </c>
    </row>
    <row r="10" spans="1:57">
      <c r="A10" s="30" t="s">
        <v>1246</v>
      </c>
      <c r="B10" s="30"/>
      <c r="C10" s="30" t="s">
        <v>1247</v>
      </c>
      <c r="D10" s="30"/>
      <c r="E10" s="30"/>
      <c r="F10" s="30"/>
      <c r="G10" s="30"/>
      <c r="H10" s="30"/>
      <c r="I10" s="30"/>
      <c r="J10" s="30"/>
      <c r="K10" s="30">
        <f t="shared" si="0"/>
        <v>0</v>
      </c>
      <c r="L10" s="30"/>
      <c r="M10" s="30"/>
      <c r="N10" s="30"/>
      <c r="O10" s="30"/>
      <c r="P10" s="30">
        <f t="shared" si="1"/>
        <v>0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>
        <f t="shared" si="2"/>
        <v>0</v>
      </c>
      <c r="AS10" s="30"/>
      <c r="AT10" s="30"/>
      <c r="AU10" s="30"/>
      <c r="AV10" s="30"/>
      <c r="AW10" s="30"/>
      <c r="AX10" s="30">
        <f t="shared" si="3"/>
        <v>0</v>
      </c>
      <c r="AY10" s="30"/>
      <c r="AZ10" s="30"/>
      <c r="BA10" s="30"/>
      <c r="BB10" s="30"/>
      <c r="BC10" s="30">
        <f t="shared" si="4"/>
        <v>0</v>
      </c>
      <c r="BD10" s="30">
        <v>50</v>
      </c>
      <c r="BE10" s="30">
        <f t="shared" si="5"/>
        <v>50</v>
      </c>
    </row>
    <row r="11" spans="1:57">
      <c r="A11" s="30" t="s">
        <v>1248</v>
      </c>
      <c r="B11" s="30"/>
      <c r="C11" s="30" t="s">
        <v>1249</v>
      </c>
      <c r="D11" s="30"/>
      <c r="E11" s="35"/>
      <c r="F11" s="30"/>
      <c r="G11" s="30"/>
      <c r="H11" s="30"/>
      <c r="I11" s="30"/>
      <c r="J11" s="30"/>
      <c r="K11" s="30">
        <f t="shared" si="0"/>
        <v>0</v>
      </c>
      <c r="L11" s="30">
        <v>3</v>
      </c>
      <c r="M11" s="30"/>
      <c r="N11" s="30"/>
      <c r="O11" s="30"/>
      <c r="P11" s="30">
        <f t="shared" si="1"/>
        <v>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>
        <f t="shared" si="2"/>
        <v>0</v>
      </c>
      <c r="AS11" s="30"/>
      <c r="AT11" s="30"/>
      <c r="AU11" s="30"/>
      <c r="AV11" s="30"/>
      <c r="AW11" s="30"/>
      <c r="AX11" s="30">
        <f t="shared" si="3"/>
        <v>0</v>
      </c>
      <c r="AY11" s="30"/>
      <c r="AZ11" s="30"/>
      <c r="BA11" s="30"/>
      <c r="BB11" s="30"/>
      <c r="BC11" s="30">
        <f t="shared" si="4"/>
        <v>0</v>
      </c>
      <c r="BD11" s="30">
        <v>50</v>
      </c>
      <c r="BE11" s="30">
        <f t="shared" si="5"/>
        <v>53</v>
      </c>
    </row>
    <row r="12" spans="1:57">
      <c r="A12" s="30" t="s">
        <v>1250</v>
      </c>
      <c r="B12" s="30"/>
      <c r="C12" s="30" t="s">
        <v>1251</v>
      </c>
      <c r="D12" s="30"/>
      <c r="E12" s="35"/>
      <c r="F12" s="30"/>
      <c r="G12" s="30"/>
      <c r="H12" s="30"/>
      <c r="I12" s="30"/>
      <c r="J12" s="30"/>
      <c r="K12" s="30">
        <f t="shared" si="0"/>
        <v>0</v>
      </c>
      <c r="L12" s="30"/>
      <c r="M12" s="30"/>
      <c r="N12" s="30"/>
      <c r="O12" s="30"/>
      <c r="P12" s="30">
        <f t="shared" si="1"/>
        <v>0</v>
      </c>
      <c r="Q12" s="30"/>
      <c r="R12" s="30"/>
      <c r="S12" s="30"/>
      <c r="T12" s="30">
        <v>3</v>
      </c>
      <c r="U12" s="30"/>
      <c r="V12" s="30">
        <v>3</v>
      </c>
      <c r="W12" s="30">
        <v>3</v>
      </c>
      <c r="X12" s="30"/>
      <c r="Y12" s="30">
        <v>3</v>
      </c>
      <c r="Z12" s="30">
        <v>3</v>
      </c>
      <c r="AA12" s="30">
        <v>3</v>
      </c>
      <c r="AB12" s="30">
        <v>3</v>
      </c>
      <c r="AC12" s="30">
        <v>3</v>
      </c>
      <c r="AD12" s="30">
        <v>21</v>
      </c>
      <c r="AE12" s="30">
        <v>4</v>
      </c>
      <c r="AF12" s="30">
        <v>6</v>
      </c>
      <c r="AG12" s="30">
        <v>3</v>
      </c>
      <c r="AH12" s="30"/>
      <c r="AI12" s="30">
        <v>3</v>
      </c>
      <c r="AJ12" s="30">
        <v>3</v>
      </c>
      <c r="AK12" s="30">
        <v>3</v>
      </c>
      <c r="AL12" s="30">
        <v>9</v>
      </c>
      <c r="AM12" s="30">
        <v>5</v>
      </c>
      <c r="AN12" s="30">
        <v>3</v>
      </c>
      <c r="AO12" s="30">
        <v>3</v>
      </c>
      <c r="AP12" s="30">
        <v>3</v>
      </c>
      <c r="AQ12" s="30"/>
      <c r="AR12" s="30" t="str">
        <f t="shared" si="2"/>
        <v>20</v>
      </c>
      <c r="AS12" s="30"/>
      <c r="AT12" s="30"/>
      <c r="AU12" s="30"/>
      <c r="AV12" s="30"/>
      <c r="AW12" s="30"/>
      <c r="AX12" s="30">
        <f t="shared" si="3"/>
        <v>0</v>
      </c>
      <c r="AY12" s="30"/>
      <c r="AZ12" s="30"/>
      <c r="BA12" s="30"/>
      <c r="BB12" s="30"/>
      <c r="BC12" s="30">
        <f t="shared" si="4"/>
        <v>0</v>
      </c>
      <c r="BD12" s="30">
        <v>50</v>
      </c>
      <c r="BE12" s="30">
        <f t="shared" si="5"/>
        <v>70</v>
      </c>
    </row>
    <row r="13" spans="1:57">
      <c r="A13" s="30" t="s">
        <v>1252</v>
      </c>
      <c r="B13" s="30"/>
      <c r="C13" s="30" t="s">
        <v>1253</v>
      </c>
      <c r="D13" s="30"/>
      <c r="E13" s="35"/>
      <c r="F13" s="30"/>
      <c r="G13" s="30"/>
      <c r="H13" s="30"/>
      <c r="I13" s="30"/>
      <c r="J13" s="30"/>
      <c r="K13" s="30">
        <f t="shared" si="0"/>
        <v>0</v>
      </c>
      <c r="L13" s="30"/>
      <c r="M13" s="30"/>
      <c r="N13" s="30"/>
      <c r="O13" s="30"/>
      <c r="P13" s="30">
        <f t="shared" si="1"/>
        <v>0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>
        <f t="shared" si="2"/>
        <v>0</v>
      </c>
      <c r="AS13" s="30"/>
      <c r="AT13" s="30">
        <v>2</v>
      </c>
      <c r="AU13" s="30"/>
      <c r="AV13" s="30"/>
      <c r="AW13" s="30"/>
      <c r="AX13" s="30">
        <f t="shared" si="3"/>
        <v>2</v>
      </c>
      <c r="AY13" s="30"/>
      <c r="AZ13" s="30"/>
      <c r="BA13" s="30"/>
      <c r="BB13" s="30"/>
      <c r="BC13" s="30">
        <f t="shared" si="4"/>
        <v>0</v>
      </c>
      <c r="BD13" s="30">
        <v>50</v>
      </c>
      <c r="BE13" s="30">
        <f t="shared" si="5"/>
        <v>52</v>
      </c>
    </row>
    <row r="14" spans="1:57">
      <c r="A14" s="30" t="s">
        <v>1254</v>
      </c>
      <c r="B14" s="30"/>
      <c r="C14" s="30" t="s">
        <v>1255</v>
      </c>
      <c r="D14" s="30"/>
      <c r="E14" s="35"/>
      <c r="F14" s="30"/>
      <c r="G14" s="30"/>
      <c r="H14" s="30"/>
      <c r="I14" s="30"/>
      <c r="J14" s="30"/>
      <c r="K14" s="30">
        <f t="shared" si="0"/>
        <v>0</v>
      </c>
      <c r="L14" s="30"/>
      <c r="M14" s="30"/>
      <c r="N14" s="30"/>
      <c r="O14" s="30"/>
      <c r="P14" s="30">
        <f t="shared" si="1"/>
        <v>0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>
        <f t="shared" si="2"/>
        <v>0</v>
      </c>
      <c r="AS14" s="30"/>
      <c r="AT14" s="30"/>
      <c r="AU14" s="30"/>
      <c r="AV14" s="30"/>
      <c r="AW14" s="30"/>
      <c r="AX14" s="30">
        <f t="shared" si="3"/>
        <v>0</v>
      </c>
      <c r="AY14" s="30"/>
      <c r="AZ14" s="30"/>
      <c r="BA14" s="30"/>
      <c r="BB14" s="30"/>
      <c r="BC14" s="30">
        <f t="shared" si="4"/>
        <v>0</v>
      </c>
      <c r="BD14" s="30">
        <v>50</v>
      </c>
      <c r="BE14" s="30">
        <f t="shared" si="5"/>
        <v>50</v>
      </c>
    </row>
    <row r="15" spans="1:57">
      <c r="A15" s="30" t="s">
        <v>1256</v>
      </c>
      <c r="B15" s="30"/>
      <c r="C15" s="30" t="s">
        <v>1257</v>
      </c>
      <c r="D15" s="30"/>
      <c r="E15" s="30"/>
      <c r="F15" s="30"/>
      <c r="G15" s="30"/>
      <c r="H15" s="30"/>
      <c r="I15" s="30"/>
      <c r="J15" s="30"/>
      <c r="K15" s="30">
        <f t="shared" si="0"/>
        <v>0</v>
      </c>
      <c r="L15" s="30"/>
      <c r="M15" s="30"/>
      <c r="N15" s="30"/>
      <c r="O15" s="30"/>
      <c r="P15" s="30">
        <f t="shared" si="1"/>
        <v>0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>
        <f t="shared" si="2"/>
        <v>0</v>
      </c>
      <c r="AS15" s="30"/>
      <c r="AT15" s="30"/>
      <c r="AU15" s="30"/>
      <c r="AV15" s="30"/>
      <c r="AW15" s="30"/>
      <c r="AX15" s="30">
        <f t="shared" si="3"/>
        <v>0</v>
      </c>
      <c r="AY15" s="30"/>
      <c r="AZ15" s="30"/>
      <c r="BA15" s="30"/>
      <c r="BB15" s="30"/>
      <c r="BC15" s="30">
        <f t="shared" si="4"/>
        <v>0</v>
      </c>
      <c r="BD15" s="30">
        <v>50</v>
      </c>
      <c r="BE15" s="30">
        <f t="shared" si="5"/>
        <v>50</v>
      </c>
    </row>
    <row r="16" spans="1:57">
      <c r="A16" s="30" t="s">
        <v>1258</v>
      </c>
      <c r="B16" s="30"/>
      <c r="C16" s="30" t="s">
        <v>1259</v>
      </c>
      <c r="D16" s="30"/>
      <c r="E16" s="30"/>
      <c r="F16" s="30"/>
      <c r="G16" s="30"/>
      <c r="H16" s="30"/>
      <c r="I16" s="30"/>
      <c r="J16" s="30"/>
      <c r="K16" s="30">
        <f t="shared" si="0"/>
        <v>0</v>
      </c>
      <c r="L16" s="30"/>
      <c r="M16" s="30"/>
      <c r="N16" s="30"/>
      <c r="O16" s="30"/>
      <c r="P16" s="30">
        <f t="shared" si="1"/>
        <v>0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>
        <f t="shared" si="2"/>
        <v>0</v>
      </c>
      <c r="AS16" s="30"/>
      <c r="AT16" s="30"/>
      <c r="AU16" s="30"/>
      <c r="AV16" s="30"/>
      <c r="AW16" s="30"/>
      <c r="AX16" s="30">
        <f t="shared" si="3"/>
        <v>0</v>
      </c>
      <c r="AY16" s="30"/>
      <c r="AZ16" s="30"/>
      <c r="BA16" s="30"/>
      <c r="BB16" s="30"/>
      <c r="BC16" s="30">
        <f t="shared" si="4"/>
        <v>0</v>
      </c>
      <c r="BD16" s="30">
        <v>50</v>
      </c>
      <c r="BE16" s="30">
        <f t="shared" si="5"/>
        <v>50</v>
      </c>
    </row>
    <row r="17" spans="1:57">
      <c r="A17" s="30" t="s">
        <v>1260</v>
      </c>
      <c r="B17" s="30"/>
      <c r="C17" s="30" t="s">
        <v>1261</v>
      </c>
      <c r="D17" s="30"/>
      <c r="E17" s="30"/>
      <c r="F17" s="30"/>
      <c r="G17" s="30"/>
      <c r="H17" s="30"/>
      <c r="I17" s="30"/>
      <c r="J17" s="30"/>
      <c r="K17" s="30">
        <f t="shared" si="0"/>
        <v>0</v>
      </c>
      <c r="L17" s="30"/>
      <c r="M17" s="30"/>
      <c r="N17" s="30"/>
      <c r="O17" s="30"/>
      <c r="P17" s="30">
        <f t="shared" si="1"/>
        <v>0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>
        <f t="shared" si="2"/>
        <v>0</v>
      </c>
      <c r="AS17" s="30"/>
      <c r="AT17" s="30"/>
      <c r="AU17" s="30"/>
      <c r="AV17" s="30"/>
      <c r="AW17" s="30"/>
      <c r="AX17" s="30">
        <f t="shared" si="3"/>
        <v>0</v>
      </c>
      <c r="AY17" s="30"/>
      <c r="AZ17" s="30"/>
      <c r="BA17" s="30"/>
      <c r="BB17" s="30"/>
      <c r="BC17" s="30">
        <f t="shared" si="4"/>
        <v>0</v>
      </c>
      <c r="BD17" s="30">
        <v>50</v>
      </c>
      <c r="BE17" s="30">
        <f t="shared" si="5"/>
        <v>50</v>
      </c>
    </row>
    <row r="18" spans="1:57">
      <c r="A18" s="30" t="s">
        <v>1262</v>
      </c>
      <c r="B18" s="30"/>
      <c r="C18" s="30" t="s">
        <v>1263</v>
      </c>
      <c r="D18" s="30"/>
      <c r="E18" s="30"/>
      <c r="F18" s="30"/>
      <c r="G18" s="30"/>
      <c r="H18" s="30"/>
      <c r="I18" s="30"/>
      <c r="J18" s="30">
        <v>2</v>
      </c>
      <c r="K18" s="30">
        <f t="shared" si="0"/>
        <v>2</v>
      </c>
      <c r="L18" s="30"/>
      <c r="M18" s="30"/>
      <c r="N18" s="30"/>
      <c r="O18" s="30"/>
      <c r="P18" s="30">
        <f t="shared" si="1"/>
        <v>0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>
        <f t="shared" si="2"/>
        <v>0</v>
      </c>
      <c r="AS18" s="30"/>
      <c r="AT18" s="30"/>
      <c r="AU18" s="30"/>
      <c r="AV18" s="30"/>
      <c r="AW18" s="30"/>
      <c r="AX18" s="30">
        <f t="shared" si="3"/>
        <v>0</v>
      </c>
      <c r="AY18" s="30"/>
      <c r="AZ18" s="30"/>
      <c r="BA18" s="30"/>
      <c r="BB18" s="30"/>
      <c r="BC18" s="30">
        <f t="shared" si="4"/>
        <v>0</v>
      </c>
      <c r="BD18" s="30">
        <v>50</v>
      </c>
      <c r="BE18" s="30">
        <f t="shared" si="5"/>
        <v>52</v>
      </c>
    </row>
    <row r="19" spans="1:57">
      <c r="A19" s="30" t="s">
        <v>1264</v>
      </c>
      <c r="B19" s="30"/>
      <c r="C19" s="30" t="s">
        <v>1265</v>
      </c>
      <c r="D19" s="30"/>
      <c r="E19" s="30"/>
      <c r="F19" s="30"/>
      <c r="G19" s="30"/>
      <c r="H19" s="30"/>
      <c r="I19" s="30"/>
      <c r="J19" s="30"/>
      <c r="K19" s="30">
        <f t="shared" si="0"/>
        <v>0</v>
      </c>
      <c r="L19" s="30"/>
      <c r="M19" s="30"/>
      <c r="N19" s="30"/>
      <c r="O19" s="30"/>
      <c r="P19" s="30">
        <f t="shared" si="1"/>
        <v>0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>
        <f t="shared" si="2"/>
        <v>0</v>
      </c>
      <c r="AS19" s="30"/>
      <c r="AT19" s="30"/>
      <c r="AU19" s="30"/>
      <c r="AV19" s="30"/>
      <c r="AW19" s="30"/>
      <c r="AX19" s="30">
        <f t="shared" si="3"/>
        <v>0</v>
      </c>
      <c r="AY19" s="30"/>
      <c r="AZ19" s="30"/>
      <c r="BA19" s="30"/>
      <c r="BB19" s="30"/>
      <c r="BC19" s="30">
        <f t="shared" si="4"/>
        <v>0</v>
      </c>
      <c r="BD19" s="30">
        <v>50</v>
      </c>
      <c r="BE19" s="30">
        <f t="shared" si="5"/>
        <v>50</v>
      </c>
    </row>
    <row r="20" spans="1:57">
      <c r="A20" s="30" t="s">
        <v>1266</v>
      </c>
      <c r="B20" s="30"/>
      <c r="C20" s="30" t="s">
        <v>1267</v>
      </c>
      <c r="D20" s="30"/>
      <c r="E20" s="30"/>
      <c r="F20" s="30"/>
      <c r="G20" s="30"/>
      <c r="H20" s="30">
        <v>1</v>
      </c>
      <c r="I20" s="30"/>
      <c r="J20" s="30"/>
      <c r="K20" s="30">
        <f t="shared" si="0"/>
        <v>1</v>
      </c>
      <c r="L20" s="30"/>
      <c r="M20" s="30"/>
      <c r="N20" s="30"/>
      <c r="O20" s="30"/>
      <c r="P20" s="30">
        <f t="shared" si="1"/>
        <v>0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>
        <v>3</v>
      </c>
      <c r="AR20" s="30">
        <f t="shared" si="2"/>
        <v>3</v>
      </c>
      <c r="AS20" s="30"/>
      <c r="AT20" s="30"/>
      <c r="AU20" s="30"/>
      <c r="AV20" s="30"/>
      <c r="AW20" s="30"/>
      <c r="AX20" s="30">
        <f t="shared" si="3"/>
        <v>0</v>
      </c>
      <c r="AY20" s="30">
        <v>3</v>
      </c>
      <c r="AZ20" s="30"/>
      <c r="BA20" s="30"/>
      <c r="BB20" s="30"/>
      <c r="BC20" s="30">
        <f t="shared" si="4"/>
        <v>3</v>
      </c>
      <c r="BD20" s="30">
        <v>50</v>
      </c>
      <c r="BE20" s="30">
        <f t="shared" si="5"/>
        <v>57</v>
      </c>
    </row>
    <row r="21" spans="1:57">
      <c r="A21" s="30" t="s">
        <v>1268</v>
      </c>
      <c r="B21" s="30"/>
      <c r="C21" s="30" t="s">
        <v>1269</v>
      </c>
      <c r="D21" s="30"/>
      <c r="E21" s="30"/>
      <c r="F21" s="30"/>
      <c r="G21" s="30"/>
      <c r="H21" s="30"/>
      <c r="I21" s="30"/>
      <c r="J21" s="30"/>
      <c r="K21" s="30">
        <f t="shared" si="0"/>
        <v>0</v>
      </c>
      <c r="L21" s="30"/>
      <c r="M21" s="30"/>
      <c r="N21" s="30"/>
      <c r="O21" s="30"/>
      <c r="P21" s="30">
        <f t="shared" si="1"/>
        <v>0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>
        <f t="shared" si="2"/>
        <v>0</v>
      </c>
      <c r="AS21" s="30"/>
      <c r="AT21" s="30"/>
      <c r="AU21" s="30"/>
      <c r="AV21" s="30"/>
      <c r="AW21" s="30"/>
      <c r="AX21" s="30">
        <f t="shared" si="3"/>
        <v>0</v>
      </c>
      <c r="AY21" s="30"/>
      <c r="AZ21" s="30"/>
      <c r="BA21" s="30"/>
      <c r="BB21" s="30"/>
      <c r="BC21" s="30">
        <f t="shared" si="4"/>
        <v>0</v>
      </c>
      <c r="BD21" s="30">
        <v>50</v>
      </c>
      <c r="BE21" s="30">
        <f t="shared" si="5"/>
        <v>50</v>
      </c>
    </row>
    <row r="22" spans="1:57">
      <c r="A22" s="30" t="s">
        <v>1270</v>
      </c>
      <c r="B22" s="30"/>
      <c r="C22" s="30" t="s">
        <v>1271</v>
      </c>
      <c r="D22" s="30"/>
      <c r="E22" s="30"/>
      <c r="F22" s="30"/>
      <c r="G22" s="30"/>
      <c r="H22" s="30"/>
      <c r="I22" s="30"/>
      <c r="J22" s="30"/>
      <c r="K22" s="30">
        <f t="shared" si="0"/>
        <v>0</v>
      </c>
      <c r="L22" s="30"/>
      <c r="M22" s="30"/>
      <c r="N22" s="30"/>
      <c r="O22" s="30"/>
      <c r="P22" s="30">
        <f t="shared" si="1"/>
        <v>0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>
        <f t="shared" si="2"/>
        <v>0</v>
      </c>
      <c r="AS22" s="30"/>
      <c r="AT22" s="30"/>
      <c r="AU22" s="30"/>
      <c r="AV22" s="30"/>
      <c r="AW22" s="30"/>
      <c r="AX22" s="30">
        <f t="shared" si="3"/>
        <v>0</v>
      </c>
      <c r="AY22" s="30"/>
      <c r="AZ22" s="30"/>
      <c r="BA22" s="30"/>
      <c r="BB22" s="30"/>
      <c r="BC22" s="30">
        <f t="shared" si="4"/>
        <v>0</v>
      </c>
      <c r="BD22" s="30">
        <v>50</v>
      </c>
      <c r="BE22" s="30">
        <f t="shared" si="5"/>
        <v>50</v>
      </c>
    </row>
    <row r="23" spans="1:57">
      <c r="A23" s="30" t="s">
        <v>1272</v>
      </c>
      <c r="B23" s="30"/>
      <c r="C23" s="30" t="s">
        <v>1273</v>
      </c>
      <c r="D23" s="30">
        <v>2</v>
      </c>
      <c r="E23" s="30"/>
      <c r="F23" s="30"/>
      <c r="G23" s="30">
        <v>2</v>
      </c>
      <c r="H23" s="30"/>
      <c r="I23" s="30"/>
      <c r="J23" s="30"/>
      <c r="K23" s="30">
        <f t="shared" si="0"/>
        <v>4</v>
      </c>
      <c r="L23" s="30"/>
      <c r="M23" s="30"/>
      <c r="N23" s="30"/>
      <c r="O23" s="30"/>
      <c r="P23" s="30">
        <f t="shared" si="1"/>
        <v>0</v>
      </c>
      <c r="Q23" s="30"/>
      <c r="R23" s="30"/>
      <c r="S23" s="30"/>
      <c r="T23" s="30"/>
      <c r="U23" s="30"/>
      <c r="V23" s="30"/>
      <c r="W23" s="30"/>
      <c r="X23" s="30">
        <v>2</v>
      </c>
      <c r="Y23" s="30"/>
      <c r="Z23" s="30"/>
      <c r="AA23" s="30">
        <v>3</v>
      </c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>
        <f t="shared" si="2"/>
        <v>5</v>
      </c>
      <c r="AS23" s="30"/>
      <c r="AT23" s="30"/>
      <c r="AU23" s="30"/>
      <c r="AV23" s="30"/>
      <c r="AW23" s="30">
        <v>1</v>
      </c>
      <c r="AX23" s="30">
        <f t="shared" si="3"/>
        <v>1</v>
      </c>
      <c r="AY23" s="30"/>
      <c r="AZ23" s="30"/>
      <c r="BA23" s="30"/>
      <c r="BB23" s="30"/>
      <c r="BC23" s="30">
        <f t="shared" si="4"/>
        <v>0</v>
      </c>
      <c r="BD23" s="30">
        <v>50</v>
      </c>
      <c r="BE23" s="30">
        <f t="shared" si="5"/>
        <v>60</v>
      </c>
    </row>
    <row r="24" spans="1:57">
      <c r="A24" s="30" t="s">
        <v>1274</v>
      </c>
      <c r="B24" s="30"/>
      <c r="C24" s="30" t="s">
        <v>1275</v>
      </c>
      <c r="D24" s="30"/>
      <c r="E24" s="30"/>
      <c r="F24" s="30"/>
      <c r="G24" s="30"/>
      <c r="H24" s="30"/>
      <c r="I24" s="30"/>
      <c r="J24" s="30"/>
      <c r="K24" s="30">
        <f t="shared" si="0"/>
        <v>0</v>
      </c>
      <c r="L24" s="30"/>
      <c r="M24" s="30"/>
      <c r="N24" s="30"/>
      <c r="O24" s="30"/>
      <c r="P24" s="30">
        <f t="shared" si="1"/>
        <v>0</v>
      </c>
      <c r="Q24" s="30"/>
      <c r="R24" s="30"/>
      <c r="S24" s="30"/>
      <c r="T24" s="30"/>
      <c r="U24" s="30"/>
      <c r="V24" s="30"/>
      <c r="W24" s="30"/>
      <c r="X24" s="30"/>
      <c r="Y24" s="30">
        <v>3</v>
      </c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>
        <f t="shared" si="2"/>
        <v>3</v>
      </c>
      <c r="AS24" s="30">
        <v>2</v>
      </c>
      <c r="AT24" s="30"/>
      <c r="AU24" s="30"/>
      <c r="AV24" s="30"/>
      <c r="AW24" s="30"/>
      <c r="AX24" s="30">
        <f t="shared" si="3"/>
        <v>2</v>
      </c>
      <c r="AY24" s="30"/>
      <c r="AZ24" s="30">
        <v>3</v>
      </c>
      <c r="BA24" s="30"/>
      <c r="BB24" s="30"/>
      <c r="BC24" s="30">
        <f t="shared" si="4"/>
        <v>3</v>
      </c>
      <c r="BD24" s="30">
        <v>50</v>
      </c>
      <c r="BE24" s="30">
        <f t="shared" si="5"/>
        <v>58</v>
      </c>
    </row>
    <row r="25" spans="1:57">
      <c r="A25" s="30" t="s">
        <v>1276</v>
      </c>
      <c r="B25" s="30"/>
      <c r="C25" s="30" t="s">
        <v>1277</v>
      </c>
      <c r="D25" s="30"/>
      <c r="E25" s="30"/>
      <c r="F25" s="30"/>
      <c r="G25" s="30"/>
      <c r="H25" s="30"/>
      <c r="I25" s="30"/>
      <c r="J25" s="30"/>
      <c r="K25" s="30">
        <f t="shared" si="0"/>
        <v>0</v>
      </c>
      <c r="L25" s="30"/>
      <c r="M25" s="30"/>
      <c r="N25" s="30"/>
      <c r="O25" s="30"/>
      <c r="P25" s="30">
        <f t="shared" si="1"/>
        <v>0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>
        <f t="shared" si="2"/>
        <v>0</v>
      </c>
      <c r="AS25" s="30"/>
      <c r="AT25" s="30"/>
      <c r="AU25" s="30"/>
      <c r="AV25" s="30"/>
      <c r="AW25" s="30"/>
      <c r="AX25" s="30">
        <f t="shared" si="3"/>
        <v>0</v>
      </c>
      <c r="AY25" s="30"/>
      <c r="AZ25" s="30"/>
      <c r="BA25" s="30"/>
      <c r="BB25" s="30"/>
      <c r="BC25" s="30">
        <f t="shared" si="4"/>
        <v>0</v>
      </c>
      <c r="BD25" s="30">
        <v>50</v>
      </c>
      <c r="BE25" s="30">
        <f t="shared" si="5"/>
        <v>50</v>
      </c>
    </row>
    <row r="26" spans="1:57">
      <c r="A26" s="30" t="s">
        <v>1278</v>
      </c>
      <c r="B26" s="30"/>
      <c r="C26" s="30" t="s">
        <v>1279</v>
      </c>
      <c r="D26" s="30"/>
      <c r="E26" s="30">
        <v>2</v>
      </c>
      <c r="F26" s="30">
        <v>2</v>
      </c>
      <c r="G26" s="30"/>
      <c r="H26" s="30">
        <v>1</v>
      </c>
      <c r="I26" s="30">
        <v>1</v>
      </c>
      <c r="J26" s="30"/>
      <c r="K26" s="30" t="str">
        <f t="shared" si="0"/>
        <v>5</v>
      </c>
      <c r="L26" s="30">
        <v>1</v>
      </c>
      <c r="M26" s="30">
        <v>3</v>
      </c>
      <c r="N26" s="30"/>
      <c r="O26" s="30"/>
      <c r="P26" s="30">
        <f t="shared" si="1"/>
        <v>4</v>
      </c>
      <c r="Q26" s="30"/>
      <c r="R26" s="30"/>
      <c r="S26" s="30">
        <v>3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>
        <v>5</v>
      </c>
      <c r="AI26" s="30"/>
      <c r="AJ26" s="30"/>
      <c r="AK26" s="30"/>
      <c r="AL26" s="30"/>
      <c r="AM26" s="30"/>
      <c r="AN26" s="30"/>
      <c r="AO26" s="30"/>
      <c r="AP26" s="30"/>
      <c r="AQ26" s="30"/>
      <c r="AR26" s="30">
        <f t="shared" si="2"/>
        <v>8</v>
      </c>
      <c r="AS26" s="30"/>
      <c r="AT26" s="30"/>
      <c r="AU26" s="30">
        <v>2</v>
      </c>
      <c r="AV26" s="30">
        <v>2</v>
      </c>
      <c r="AW26" s="30"/>
      <c r="AX26" s="30">
        <f t="shared" si="3"/>
        <v>4</v>
      </c>
      <c r="AY26" s="30"/>
      <c r="AZ26" s="30"/>
      <c r="BA26" s="30">
        <v>2</v>
      </c>
      <c r="BB26" s="30"/>
      <c r="BC26" s="30">
        <f t="shared" si="4"/>
        <v>2</v>
      </c>
      <c r="BD26" s="30">
        <v>50</v>
      </c>
      <c r="BE26" s="30">
        <f t="shared" si="5"/>
        <v>73</v>
      </c>
    </row>
    <row r="27" spans="1:57">
      <c r="A27" s="30" t="s">
        <v>1280</v>
      </c>
      <c r="B27" s="30"/>
      <c r="C27" s="30" t="s">
        <v>1281</v>
      </c>
      <c r="D27" s="30"/>
      <c r="E27" s="30"/>
      <c r="F27" s="30"/>
      <c r="G27" s="30"/>
      <c r="H27" s="30"/>
      <c r="I27" s="30"/>
      <c r="J27" s="30"/>
      <c r="K27" s="30">
        <f t="shared" si="0"/>
        <v>0</v>
      </c>
      <c r="L27" s="30"/>
      <c r="M27" s="30"/>
      <c r="N27" s="30"/>
      <c r="O27" s="30"/>
      <c r="P27" s="30">
        <f t="shared" si="1"/>
        <v>0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>
        <f t="shared" si="2"/>
        <v>0</v>
      </c>
      <c r="AS27" s="30"/>
      <c r="AT27" s="30"/>
      <c r="AU27" s="30"/>
      <c r="AV27" s="30"/>
      <c r="AW27" s="30"/>
      <c r="AX27" s="30">
        <f t="shared" si="3"/>
        <v>0</v>
      </c>
      <c r="AY27" s="30"/>
      <c r="AZ27" s="30"/>
      <c r="BA27" s="30"/>
      <c r="BB27" s="30"/>
      <c r="BC27" s="30">
        <f t="shared" si="4"/>
        <v>0</v>
      </c>
      <c r="BD27" s="30">
        <v>50</v>
      </c>
      <c r="BE27" s="30">
        <f t="shared" si="5"/>
        <v>50</v>
      </c>
    </row>
    <row r="28" spans="1:57">
      <c r="A28" s="30" t="s">
        <v>1282</v>
      </c>
      <c r="B28" s="30"/>
      <c r="C28" s="30" t="s">
        <v>1283</v>
      </c>
      <c r="D28" s="30"/>
      <c r="E28" s="30"/>
      <c r="F28" s="30"/>
      <c r="G28" s="30"/>
      <c r="H28" s="30"/>
      <c r="I28" s="30"/>
      <c r="J28" s="30"/>
      <c r="K28" s="30">
        <f t="shared" si="0"/>
        <v>0</v>
      </c>
      <c r="L28" s="30"/>
      <c r="M28" s="30"/>
      <c r="N28" s="30"/>
      <c r="O28" s="30"/>
      <c r="P28" s="30">
        <f t="shared" si="1"/>
        <v>0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>
        <f t="shared" si="2"/>
        <v>0</v>
      </c>
      <c r="AS28" s="30"/>
      <c r="AT28" s="30"/>
      <c r="AU28" s="30"/>
      <c r="AV28" s="30"/>
      <c r="AW28" s="30"/>
      <c r="AX28" s="30">
        <f t="shared" si="3"/>
        <v>0</v>
      </c>
      <c r="AY28" s="30"/>
      <c r="AZ28" s="30"/>
      <c r="BA28" s="30"/>
      <c r="BB28" s="30"/>
      <c r="BC28" s="30">
        <f t="shared" si="4"/>
        <v>0</v>
      </c>
      <c r="BD28" s="30">
        <v>50</v>
      </c>
      <c r="BE28" s="30">
        <f t="shared" si="5"/>
        <v>50</v>
      </c>
    </row>
    <row r="29" spans="1:57">
      <c r="A29" s="30" t="s">
        <v>1284</v>
      </c>
      <c r="B29" s="30"/>
      <c r="C29" s="30" t="s">
        <v>1285</v>
      </c>
      <c r="D29" s="30"/>
      <c r="E29" s="30"/>
      <c r="F29" s="30"/>
      <c r="G29" s="30"/>
      <c r="H29" s="30"/>
      <c r="I29" s="30"/>
      <c r="J29" s="30"/>
      <c r="K29" s="30">
        <f t="shared" si="0"/>
        <v>0</v>
      </c>
      <c r="L29" s="30"/>
      <c r="M29" s="30"/>
      <c r="N29" s="30"/>
      <c r="O29" s="30"/>
      <c r="P29" s="30">
        <f t="shared" si="1"/>
        <v>0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>
        <f t="shared" si="2"/>
        <v>0</v>
      </c>
      <c r="AS29" s="30"/>
      <c r="AT29" s="30"/>
      <c r="AU29" s="30"/>
      <c r="AV29" s="30"/>
      <c r="AW29" s="30"/>
      <c r="AX29" s="30">
        <f t="shared" si="3"/>
        <v>0</v>
      </c>
      <c r="AY29" s="30"/>
      <c r="AZ29" s="30"/>
      <c r="BA29" s="30"/>
      <c r="BB29" s="30"/>
      <c r="BC29" s="30">
        <f t="shared" si="4"/>
        <v>0</v>
      </c>
      <c r="BD29" s="30">
        <v>50</v>
      </c>
      <c r="BE29" s="30">
        <f t="shared" si="5"/>
        <v>50</v>
      </c>
    </row>
    <row r="30" spans="1:57">
      <c r="A30" s="30" t="s">
        <v>1286</v>
      </c>
      <c r="B30" s="30"/>
      <c r="C30" s="30" t="s">
        <v>1287</v>
      </c>
      <c r="D30" s="30"/>
      <c r="E30" s="30"/>
      <c r="F30" s="30"/>
      <c r="G30" s="30"/>
      <c r="H30" s="30"/>
      <c r="I30" s="30"/>
      <c r="J30" s="30"/>
      <c r="K30" s="30">
        <f t="shared" si="0"/>
        <v>0</v>
      </c>
      <c r="L30" s="30"/>
      <c r="M30" s="30"/>
      <c r="N30" s="30"/>
      <c r="O30" s="30"/>
      <c r="P30" s="30">
        <f t="shared" si="1"/>
        <v>0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>
        <f t="shared" si="2"/>
        <v>0</v>
      </c>
      <c r="AS30" s="30"/>
      <c r="AT30" s="30"/>
      <c r="AU30" s="30"/>
      <c r="AV30" s="30"/>
      <c r="AW30" s="30"/>
      <c r="AX30" s="30">
        <f t="shared" si="3"/>
        <v>0</v>
      </c>
      <c r="AY30" s="30"/>
      <c r="AZ30" s="30"/>
      <c r="BA30" s="30"/>
      <c r="BB30" s="30"/>
      <c r="BC30" s="30">
        <f t="shared" si="4"/>
        <v>0</v>
      </c>
      <c r="BD30" s="30">
        <v>50</v>
      </c>
      <c r="BE30" s="30">
        <f t="shared" si="5"/>
        <v>50</v>
      </c>
    </row>
    <row r="31" spans="1:57">
      <c r="A31" s="30" t="s">
        <v>1288</v>
      </c>
      <c r="B31" s="30"/>
      <c r="C31" s="30" t="s">
        <v>1289</v>
      </c>
      <c r="D31" s="30"/>
      <c r="E31" s="30"/>
      <c r="F31" s="30"/>
      <c r="G31" s="30"/>
      <c r="H31" s="30"/>
      <c r="I31" s="30"/>
      <c r="J31" s="30"/>
      <c r="K31" s="30">
        <f t="shared" si="0"/>
        <v>0</v>
      </c>
      <c r="L31" s="30"/>
      <c r="M31" s="30"/>
      <c r="N31" s="30"/>
      <c r="O31" s="30"/>
      <c r="P31" s="30">
        <f t="shared" si="1"/>
        <v>0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>
        <f t="shared" si="2"/>
        <v>0</v>
      </c>
      <c r="AS31" s="30"/>
      <c r="AT31" s="30"/>
      <c r="AU31" s="30"/>
      <c r="AV31" s="30"/>
      <c r="AW31" s="30"/>
      <c r="AX31" s="30">
        <f t="shared" si="3"/>
        <v>0</v>
      </c>
      <c r="AY31" s="30"/>
      <c r="AZ31" s="30"/>
      <c r="BA31" s="30"/>
      <c r="BB31" s="30"/>
      <c r="BC31" s="30">
        <f t="shared" si="4"/>
        <v>0</v>
      </c>
      <c r="BD31" s="30">
        <v>50</v>
      </c>
      <c r="BE31" s="30">
        <f t="shared" si="5"/>
        <v>50</v>
      </c>
    </row>
    <row r="32" spans="1:57">
      <c r="A32" s="30" t="s">
        <v>1290</v>
      </c>
      <c r="B32" s="30"/>
      <c r="C32" s="30" t="s">
        <v>1291</v>
      </c>
      <c r="D32" s="30"/>
      <c r="E32" s="30"/>
      <c r="F32" s="30"/>
      <c r="G32" s="30"/>
      <c r="H32" s="30"/>
      <c r="I32" s="30"/>
      <c r="J32" s="30"/>
      <c r="K32" s="30">
        <f t="shared" si="0"/>
        <v>0</v>
      </c>
      <c r="L32" s="30"/>
      <c r="M32" s="30"/>
      <c r="N32" s="30"/>
      <c r="O32" s="30"/>
      <c r="P32" s="30">
        <f t="shared" si="1"/>
        <v>0</v>
      </c>
      <c r="Q32" s="30"/>
      <c r="R32" s="30"/>
      <c r="S32" s="30"/>
      <c r="T32" s="30">
        <v>2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>
        <f t="shared" si="2"/>
        <v>2</v>
      </c>
      <c r="AS32" s="30"/>
      <c r="AT32" s="30"/>
      <c r="AU32" s="30"/>
      <c r="AV32" s="30"/>
      <c r="AW32" s="30"/>
      <c r="AX32" s="30">
        <f t="shared" si="3"/>
        <v>0</v>
      </c>
      <c r="AY32" s="30"/>
      <c r="AZ32" s="30"/>
      <c r="BA32" s="30"/>
      <c r="BB32" s="30"/>
      <c r="BC32" s="30">
        <f t="shared" si="4"/>
        <v>0</v>
      </c>
      <c r="BD32" s="30">
        <v>50</v>
      </c>
      <c r="BE32" s="30">
        <f t="shared" si="5"/>
        <v>52</v>
      </c>
    </row>
    <row r="33" spans="1:57">
      <c r="A33" s="30" t="s">
        <v>1292</v>
      </c>
      <c r="B33" s="30"/>
      <c r="C33" s="30" t="s">
        <v>1293</v>
      </c>
      <c r="D33" s="36"/>
      <c r="E33" s="36"/>
      <c r="F33" s="36"/>
      <c r="G33" s="36"/>
      <c r="H33" s="36"/>
      <c r="I33" s="36"/>
      <c r="J33" s="36"/>
      <c r="K33" s="30">
        <f t="shared" si="0"/>
        <v>0</v>
      </c>
      <c r="L33" s="36"/>
      <c r="M33" s="36"/>
      <c r="N33" s="36"/>
      <c r="O33" s="36"/>
      <c r="P33" s="30">
        <f t="shared" si="1"/>
        <v>0</v>
      </c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0">
        <f t="shared" si="2"/>
        <v>0</v>
      </c>
      <c r="AS33" s="36"/>
      <c r="AT33" s="36"/>
      <c r="AU33" s="36"/>
      <c r="AV33" s="36"/>
      <c r="AW33" s="36"/>
      <c r="AX33" s="30">
        <f t="shared" si="3"/>
        <v>0</v>
      </c>
      <c r="AY33" s="36"/>
      <c r="AZ33" s="36"/>
      <c r="BA33" s="36"/>
      <c r="BB33" s="36"/>
      <c r="BC33" s="30">
        <f t="shared" si="4"/>
        <v>0</v>
      </c>
      <c r="BD33" s="30">
        <v>50</v>
      </c>
      <c r="BE33" s="30">
        <f t="shared" si="5"/>
        <v>50</v>
      </c>
    </row>
    <row r="34" spans="1:57">
      <c r="A34" s="30" t="s">
        <v>1294</v>
      </c>
      <c r="B34" s="30"/>
      <c r="C34" s="30" t="s">
        <v>1295</v>
      </c>
      <c r="D34" s="30"/>
      <c r="E34" s="30"/>
      <c r="F34" s="30"/>
      <c r="G34" s="30"/>
      <c r="H34" s="30"/>
      <c r="I34" s="30"/>
      <c r="J34" s="30"/>
      <c r="K34" s="30">
        <f t="shared" si="0"/>
        <v>0</v>
      </c>
      <c r="L34" s="30"/>
      <c r="M34" s="30"/>
      <c r="N34" s="30"/>
      <c r="O34" s="30"/>
      <c r="P34" s="30">
        <f t="shared" si="1"/>
        <v>0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>
        <f t="shared" si="2"/>
        <v>0</v>
      </c>
      <c r="AS34" s="30"/>
      <c r="AT34" s="30"/>
      <c r="AU34" s="30"/>
      <c r="AV34" s="30"/>
      <c r="AW34" s="30"/>
      <c r="AX34" s="30">
        <f t="shared" si="3"/>
        <v>0</v>
      </c>
      <c r="AY34" s="30"/>
      <c r="AZ34" s="30"/>
      <c r="BA34" s="30"/>
      <c r="BB34" s="30"/>
      <c r="BC34" s="30">
        <f t="shared" si="4"/>
        <v>0</v>
      </c>
      <c r="BD34" s="30">
        <v>50</v>
      </c>
      <c r="BE34" s="30">
        <f t="shared" si="5"/>
        <v>50</v>
      </c>
    </row>
    <row r="35" spans="1:57">
      <c r="A35" s="30" t="s">
        <v>1296</v>
      </c>
      <c r="B35" s="30"/>
      <c r="C35" s="30" t="s">
        <v>1297</v>
      </c>
      <c r="D35" s="30"/>
      <c r="E35" s="30"/>
      <c r="F35" s="30"/>
      <c r="G35" s="30"/>
      <c r="H35" s="30"/>
      <c r="I35" s="30"/>
      <c r="J35" s="30"/>
      <c r="K35" s="30">
        <f t="shared" si="0"/>
        <v>0</v>
      </c>
      <c r="L35" s="30"/>
      <c r="M35" s="30"/>
      <c r="N35" s="30"/>
      <c r="O35" s="30"/>
      <c r="P35" s="30">
        <f t="shared" si="1"/>
        <v>0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>
        <f t="shared" si="2"/>
        <v>0</v>
      </c>
      <c r="AS35" s="30"/>
      <c r="AT35" s="30"/>
      <c r="AU35" s="30"/>
      <c r="AV35" s="30"/>
      <c r="AW35" s="30"/>
      <c r="AX35" s="30">
        <f t="shared" si="3"/>
        <v>0</v>
      </c>
      <c r="AY35" s="30"/>
      <c r="AZ35" s="30"/>
      <c r="BA35" s="30"/>
      <c r="BB35" s="30"/>
      <c r="BC35" s="30">
        <f t="shared" si="4"/>
        <v>0</v>
      </c>
      <c r="BD35" s="30">
        <v>50</v>
      </c>
      <c r="BE35" s="30">
        <f t="shared" si="5"/>
        <v>50</v>
      </c>
    </row>
    <row r="36" spans="1:57">
      <c r="A36" s="30" t="s">
        <v>1298</v>
      </c>
      <c r="B36" s="30"/>
      <c r="C36" s="30" t="s">
        <v>1299</v>
      </c>
      <c r="D36" s="30"/>
      <c r="E36" s="30"/>
      <c r="F36" s="30"/>
      <c r="G36" s="30"/>
      <c r="H36" s="30"/>
      <c r="I36" s="30"/>
      <c r="J36" s="30"/>
      <c r="K36" s="30">
        <f t="shared" si="0"/>
        <v>0</v>
      </c>
      <c r="L36" s="30">
        <v>3</v>
      </c>
      <c r="M36" s="30"/>
      <c r="N36" s="30"/>
      <c r="O36" s="30"/>
      <c r="P36" s="30">
        <f t="shared" si="1"/>
        <v>3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>
        <f t="shared" si="2"/>
        <v>0</v>
      </c>
      <c r="AS36" s="30"/>
      <c r="AT36" s="30"/>
      <c r="AU36" s="30"/>
      <c r="AV36" s="30"/>
      <c r="AW36" s="30"/>
      <c r="AX36" s="30">
        <f t="shared" si="3"/>
        <v>0</v>
      </c>
      <c r="AY36" s="30"/>
      <c r="AZ36" s="30"/>
      <c r="BA36" s="30"/>
      <c r="BB36" s="30"/>
      <c r="BC36" s="30">
        <f t="shared" si="4"/>
        <v>0</v>
      </c>
      <c r="BD36" s="30">
        <v>50</v>
      </c>
      <c r="BE36" s="30">
        <f t="shared" si="5"/>
        <v>53</v>
      </c>
    </row>
    <row r="37" spans="1:57">
      <c r="A37" s="30" t="s">
        <v>1300</v>
      </c>
      <c r="B37" s="30"/>
      <c r="C37" s="30" t="s">
        <v>1301</v>
      </c>
      <c r="D37" s="30"/>
      <c r="E37" s="30"/>
      <c r="F37" s="30"/>
      <c r="G37" s="30"/>
      <c r="H37" s="30"/>
      <c r="I37" s="30"/>
      <c r="J37" s="30"/>
      <c r="K37" s="30">
        <f t="shared" si="0"/>
        <v>0</v>
      </c>
      <c r="L37" s="30"/>
      <c r="M37" s="30"/>
      <c r="N37" s="30"/>
      <c r="O37" s="30"/>
      <c r="P37" s="30">
        <f t="shared" si="1"/>
        <v>0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>
        <f t="shared" si="2"/>
        <v>0</v>
      </c>
      <c r="AS37" s="30"/>
      <c r="AT37" s="30"/>
      <c r="AU37" s="30"/>
      <c r="AV37" s="30"/>
      <c r="AW37" s="30"/>
      <c r="AX37" s="30">
        <f t="shared" si="3"/>
        <v>0</v>
      </c>
      <c r="AY37" s="30"/>
      <c r="AZ37" s="30"/>
      <c r="BA37" s="30"/>
      <c r="BB37" s="30"/>
      <c r="BC37" s="30">
        <f t="shared" si="4"/>
        <v>0</v>
      </c>
      <c r="BD37" s="30">
        <v>50</v>
      </c>
      <c r="BE37" s="30">
        <f t="shared" si="5"/>
        <v>50</v>
      </c>
    </row>
    <row r="38" spans="1:57">
      <c r="A38" s="30" t="s">
        <v>1302</v>
      </c>
      <c r="B38" s="30"/>
      <c r="C38" s="30" t="s">
        <v>1303</v>
      </c>
      <c r="D38" s="30"/>
      <c r="E38" s="30"/>
      <c r="F38" s="30"/>
      <c r="G38" s="30"/>
      <c r="H38" s="30"/>
      <c r="I38" s="30"/>
      <c r="J38" s="30"/>
      <c r="K38" s="30">
        <f t="shared" si="0"/>
        <v>0</v>
      </c>
      <c r="L38" s="30"/>
      <c r="M38" s="30"/>
      <c r="N38" s="30"/>
      <c r="O38" s="30"/>
      <c r="P38" s="30">
        <f t="shared" si="1"/>
        <v>0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>
        <f t="shared" si="2"/>
        <v>0</v>
      </c>
      <c r="AS38" s="30"/>
      <c r="AT38" s="30"/>
      <c r="AU38" s="30"/>
      <c r="AV38" s="30"/>
      <c r="AW38" s="30"/>
      <c r="AX38" s="30">
        <f t="shared" si="3"/>
        <v>0</v>
      </c>
      <c r="AY38" s="30"/>
      <c r="AZ38" s="30"/>
      <c r="BA38" s="30"/>
      <c r="BB38" s="30"/>
      <c r="BC38" s="30">
        <f t="shared" si="4"/>
        <v>0</v>
      </c>
      <c r="BD38" s="30">
        <v>50</v>
      </c>
      <c r="BE38" s="30">
        <f t="shared" si="5"/>
        <v>50</v>
      </c>
    </row>
    <row r="39" spans="1:57">
      <c r="A39" s="30" t="s">
        <v>1304</v>
      </c>
      <c r="B39" s="30"/>
      <c r="C39" s="30" t="s">
        <v>1305</v>
      </c>
      <c r="D39" s="30"/>
      <c r="E39" s="30"/>
      <c r="F39" s="30"/>
      <c r="G39" s="30"/>
      <c r="H39" s="30"/>
      <c r="I39" s="30"/>
      <c r="J39" s="30"/>
      <c r="K39" s="30">
        <f t="shared" si="0"/>
        <v>0</v>
      </c>
      <c r="L39" s="30"/>
      <c r="M39" s="30"/>
      <c r="N39" s="30"/>
      <c r="O39" s="30"/>
      <c r="P39" s="30">
        <f t="shared" si="1"/>
        <v>0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>
        <f t="shared" si="2"/>
        <v>0</v>
      </c>
      <c r="AS39" s="30"/>
      <c r="AT39" s="30"/>
      <c r="AU39" s="30"/>
      <c r="AV39" s="30"/>
      <c r="AW39" s="30"/>
      <c r="AX39" s="30">
        <f t="shared" si="3"/>
        <v>0</v>
      </c>
      <c r="AY39" s="30"/>
      <c r="AZ39" s="30"/>
      <c r="BA39" s="30"/>
      <c r="BB39" s="30"/>
      <c r="BC39" s="30">
        <f t="shared" si="4"/>
        <v>0</v>
      </c>
      <c r="BD39" s="30">
        <v>50</v>
      </c>
      <c r="BE39" s="30">
        <f t="shared" si="5"/>
        <v>50</v>
      </c>
    </row>
    <row r="40" spans="1:57">
      <c r="A40" s="30" t="s">
        <v>1306</v>
      </c>
      <c r="B40" s="30"/>
      <c r="C40" s="30" t="s">
        <v>1307</v>
      </c>
      <c r="D40" s="30"/>
      <c r="E40" s="30"/>
      <c r="F40" s="30"/>
      <c r="G40" s="30"/>
      <c r="H40" s="30"/>
      <c r="I40" s="30"/>
      <c r="J40" s="30"/>
      <c r="K40" s="30">
        <f t="shared" si="0"/>
        <v>0</v>
      </c>
      <c r="L40" s="30"/>
      <c r="M40" s="30"/>
      <c r="N40" s="30"/>
      <c r="O40" s="30"/>
      <c r="P40" s="30">
        <f t="shared" si="1"/>
        <v>0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>
        <f t="shared" si="2"/>
        <v>0</v>
      </c>
      <c r="AS40" s="30"/>
      <c r="AT40" s="30"/>
      <c r="AU40" s="30"/>
      <c r="AV40" s="30"/>
      <c r="AW40" s="30"/>
      <c r="AX40" s="30">
        <f t="shared" si="3"/>
        <v>0</v>
      </c>
      <c r="AY40" s="30"/>
      <c r="AZ40" s="30"/>
      <c r="BA40" s="30"/>
      <c r="BB40" s="30"/>
      <c r="BC40" s="30">
        <f t="shared" si="4"/>
        <v>0</v>
      </c>
      <c r="BD40" s="30">
        <v>50</v>
      </c>
      <c r="BE40" s="30">
        <f t="shared" si="5"/>
        <v>50</v>
      </c>
    </row>
    <row r="41" spans="1:57">
      <c r="A41" s="30" t="s">
        <v>1308</v>
      </c>
      <c r="B41" s="30"/>
      <c r="C41" s="30" t="s">
        <v>1309</v>
      </c>
      <c r="D41" s="30"/>
      <c r="E41" s="30"/>
      <c r="F41" s="30"/>
      <c r="G41" s="30"/>
      <c r="H41" s="30"/>
      <c r="I41" s="30"/>
      <c r="J41" s="30"/>
      <c r="K41" s="30">
        <f t="shared" si="0"/>
        <v>0</v>
      </c>
      <c r="L41" s="30"/>
      <c r="M41" s="30"/>
      <c r="N41" s="30"/>
      <c r="O41" s="30"/>
      <c r="P41" s="30">
        <f t="shared" si="1"/>
        <v>0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>
        <f t="shared" si="2"/>
        <v>0</v>
      </c>
      <c r="AS41" s="30"/>
      <c r="AT41" s="30"/>
      <c r="AU41" s="30"/>
      <c r="AV41" s="30"/>
      <c r="AW41" s="30"/>
      <c r="AX41" s="30">
        <f t="shared" si="3"/>
        <v>0</v>
      </c>
      <c r="AY41" s="30"/>
      <c r="AZ41" s="30"/>
      <c r="BA41" s="30"/>
      <c r="BB41" s="30"/>
      <c r="BC41" s="30">
        <f t="shared" si="4"/>
        <v>0</v>
      </c>
      <c r="BD41" s="30">
        <v>50</v>
      </c>
      <c r="BE41" s="30">
        <f t="shared" si="5"/>
        <v>50</v>
      </c>
    </row>
    <row r="42" spans="1:57">
      <c r="A42" s="30" t="s">
        <v>1310</v>
      </c>
      <c r="B42" s="30"/>
      <c r="C42" s="30" t="s">
        <v>1311</v>
      </c>
      <c r="D42" s="30"/>
      <c r="E42" s="30"/>
      <c r="F42" s="30"/>
      <c r="G42" s="30"/>
      <c r="H42" s="30"/>
      <c r="I42" s="30"/>
      <c r="J42" s="30"/>
      <c r="K42" s="30">
        <f t="shared" si="0"/>
        <v>0</v>
      </c>
      <c r="L42" s="30"/>
      <c r="M42" s="30"/>
      <c r="N42" s="30"/>
      <c r="O42" s="30"/>
      <c r="P42" s="30">
        <f t="shared" si="1"/>
        <v>0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>
        <f t="shared" si="2"/>
        <v>0</v>
      </c>
      <c r="AS42" s="30"/>
      <c r="AT42" s="30"/>
      <c r="AU42" s="30"/>
      <c r="AV42" s="30"/>
      <c r="AW42" s="30"/>
      <c r="AX42" s="30">
        <f t="shared" si="3"/>
        <v>0</v>
      </c>
      <c r="AY42" s="30"/>
      <c r="AZ42" s="30"/>
      <c r="BA42" s="30"/>
      <c r="BB42" s="30"/>
      <c r="BC42" s="30">
        <f t="shared" si="4"/>
        <v>0</v>
      </c>
      <c r="BD42" s="30">
        <v>50</v>
      </c>
      <c r="BE42" s="30">
        <f t="shared" si="5"/>
        <v>50</v>
      </c>
    </row>
    <row r="43" spans="1:57">
      <c r="A43" s="30" t="s">
        <v>1312</v>
      </c>
      <c r="B43" s="30"/>
      <c r="C43" s="30" t="s">
        <v>1313</v>
      </c>
      <c r="D43" s="30"/>
      <c r="E43" s="30"/>
      <c r="F43" s="30"/>
      <c r="G43" s="30"/>
      <c r="H43" s="30"/>
      <c r="I43" s="30"/>
      <c r="J43" s="30"/>
      <c r="K43" s="30">
        <f t="shared" si="0"/>
        <v>0</v>
      </c>
      <c r="L43" s="30"/>
      <c r="M43" s="30"/>
      <c r="N43" s="30"/>
      <c r="O43" s="30"/>
      <c r="P43" s="30">
        <f t="shared" si="1"/>
        <v>0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>
        <f t="shared" si="2"/>
        <v>0</v>
      </c>
      <c r="AS43" s="30"/>
      <c r="AT43" s="30"/>
      <c r="AU43" s="30"/>
      <c r="AV43" s="30"/>
      <c r="AW43" s="30"/>
      <c r="AX43" s="30">
        <f t="shared" si="3"/>
        <v>0</v>
      </c>
      <c r="AY43" s="30"/>
      <c r="AZ43" s="30"/>
      <c r="BA43" s="30"/>
      <c r="BB43" s="30"/>
      <c r="BC43" s="30">
        <f t="shared" si="4"/>
        <v>0</v>
      </c>
      <c r="BD43" s="30">
        <v>50</v>
      </c>
      <c r="BE43" s="30">
        <f t="shared" si="5"/>
        <v>50</v>
      </c>
    </row>
    <row r="44" spans="1:57">
      <c r="A44" s="30" t="s">
        <v>1314</v>
      </c>
      <c r="B44" s="30"/>
      <c r="C44" s="30" t="s">
        <v>1315</v>
      </c>
      <c r="D44" s="30"/>
      <c r="E44" s="30"/>
      <c r="F44" s="30"/>
      <c r="G44" s="30"/>
      <c r="H44" s="30"/>
      <c r="I44" s="30"/>
      <c r="J44" s="30"/>
      <c r="K44" s="30">
        <f t="shared" si="0"/>
        <v>0</v>
      </c>
      <c r="L44" s="30"/>
      <c r="M44" s="30"/>
      <c r="N44" s="30"/>
      <c r="O44" s="30"/>
      <c r="P44" s="30">
        <f t="shared" si="1"/>
        <v>0</v>
      </c>
      <c r="Q44" s="30"/>
      <c r="R44" s="30"/>
      <c r="S44" s="30"/>
      <c r="T44" s="30"/>
      <c r="U44" s="30">
        <v>2</v>
      </c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>
        <f t="shared" si="2"/>
        <v>2</v>
      </c>
      <c r="AS44" s="30"/>
      <c r="AT44" s="30"/>
      <c r="AU44" s="30"/>
      <c r="AV44" s="30"/>
      <c r="AW44" s="30"/>
      <c r="AX44" s="30">
        <f t="shared" si="3"/>
        <v>0</v>
      </c>
      <c r="AY44" s="30"/>
      <c r="AZ44" s="30"/>
      <c r="BA44" s="30"/>
      <c r="BB44" s="30"/>
      <c r="BC44" s="30">
        <f t="shared" si="4"/>
        <v>0</v>
      </c>
      <c r="BD44" s="30">
        <v>50</v>
      </c>
      <c r="BE44" s="30">
        <f t="shared" si="5"/>
        <v>52</v>
      </c>
    </row>
    <row r="45" spans="1:57">
      <c r="A45" s="30" t="s">
        <v>1316</v>
      </c>
      <c r="B45" s="30"/>
      <c r="C45" s="30" t="s">
        <v>1317</v>
      </c>
      <c r="D45" s="30"/>
      <c r="E45" s="30"/>
      <c r="F45" s="30"/>
      <c r="G45" s="30"/>
      <c r="H45" s="30"/>
      <c r="I45" s="30"/>
      <c r="J45" s="30"/>
      <c r="K45" s="30">
        <f t="shared" si="0"/>
        <v>0</v>
      </c>
      <c r="L45" s="30"/>
      <c r="M45" s="30"/>
      <c r="N45" s="30"/>
      <c r="O45" s="30"/>
      <c r="P45" s="30">
        <f t="shared" si="1"/>
        <v>0</v>
      </c>
      <c r="Q45" s="30">
        <v>3</v>
      </c>
      <c r="R45" s="30">
        <v>3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>
        <f t="shared" si="2"/>
        <v>6</v>
      </c>
      <c r="AS45" s="30"/>
      <c r="AT45" s="30"/>
      <c r="AU45" s="30"/>
      <c r="AV45" s="30"/>
      <c r="AW45" s="30"/>
      <c r="AX45" s="30">
        <f t="shared" si="3"/>
        <v>0</v>
      </c>
      <c r="AY45" s="30"/>
      <c r="AZ45" s="30"/>
      <c r="BA45" s="30"/>
      <c r="BB45" s="30"/>
      <c r="BC45" s="30">
        <f t="shared" si="4"/>
        <v>0</v>
      </c>
      <c r="BD45" s="30">
        <v>50</v>
      </c>
      <c r="BE45" s="30">
        <f t="shared" si="5"/>
        <v>56</v>
      </c>
    </row>
  </sheetData>
  <mergeCells count="104">
    <mergeCell ref="D1:BE1"/>
    <mergeCell ref="D2:K2"/>
    <mergeCell ref="L2:P2"/>
    <mergeCell ref="Q2:AP2"/>
    <mergeCell ref="AS2:AW2"/>
    <mergeCell ref="AY2:BB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D5:D6"/>
    <mergeCell ref="E5:E6"/>
    <mergeCell ref="F5:F6"/>
    <mergeCell ref="G5:G6"/>
    <mergeCell ref="H5:H6"/>
    <mergeCell ref="I5:I6"/>
    <mergeCell ref="J5:J6"/>
    <mergeCell ref="K3:K6"/>
    <mergeCell ref="L5:L6"/>
    <mergeCell ref="M5:M6"/>
    <mergeCell ref="N5:N6"/>
    <mergeCell ref="O5:O6"/>
    <mergeCell ref="P3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3:AR6"/>
    <mergeCell ref="AS5:AS6"/>
    <mergeCell ref="AT5:AT6"/>
    <mergeCell ref="AU5:AU6"/>
    <mergeCell ref="AV5:AV6"/>
    <mergeCell ref="AW5:AW6"/>
    <mergeCell ref="AX3:AX6"/>
    <mergeCell ref="AY5:AY6"/>
    <mergeCell ref="AZ5:AZ6"/>
    <mergeCell ref="BA5:BA6"/>
    <mergeCell ref="BB5:BB6"/>
    <mergeCell ref="BC3:BC6"/>
    <mergeCell ref="BD2:BD6"/>
    <mergeCell ref="BE2:BE6"/>
    <mergeCell ref="A1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3"/>
  <sheetViews>
    <sheetView tabSelected="1" topLeftCell="AJ1" workbookViewId="0">
      <selection activeCell="BM7" sqref="BM7"/>
    </sheetView>
  </sheetViews>
  <sheetFormatPr defaultColWidth="8.90909090909091" defaultRowHeight="14"/>
  <sheetData>
    <row r="1" ht="35.5" spans="1:92">
      <c r="A1" s="1" t="s">
        <v>1318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ht="15" spans="1:92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3</v>
      </c>
      <c r="R2" s="3"/>
      <c r="S2" s="3"/>
      <c r="T2" s="3"/>
      <c r="U2" s="3"/>
      <c r="V2" s="3"/>
      <c r="W2" s="3"/>
      <c r="X2" s="3"/>
      <c r="Y2" s="3"/>
      <c r="Z2" s="3"/>
      <c r="AA2" s="3" t="s">
        <v>4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 t="s">
        <v>5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 t="s">
        <v>6</v>
      </c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23" t="s">
        <v>7</v>
      </c>
      <c r="CN2" s="3" t="s">
        <v>8</v>
      </c>
    </row>
    <row r="3" ht="28" spans="1:92">
      <c r="A3" s="3" t="s">
        <v>9</v>
      </c>
      <c r="B3" s="3"/>
      <c r="C3" s="3"/>
      <c r="D3" s="4" t="s">
        <v>1319</v>
      </c>
      <c r="E3" s="4"/>
      <c r="F3" s="4"/>
      <c r="G3" s="5">
        <v>9.3</v>
      </c>
      <c r="H3" s="4"/>
      <c r="I3" s="4"/>
      <c r="J3" s="4"/>
      <c r="K3" s="4"/>
      <c r="L3" s="4"/>
      <c r="M3" s="4"/>
      <c r="N3" s="4"/>
      <c r="O3" s="4"/>
      <c r="P3" s="3" t="s">
        <v>10</v>
      </c>
      <c r="Q3" s="10">
        <v>45611</v>
      </c>
      <c r="R3" s="10"/>
      <c r="S3" s="10"/>
      <c r="T3" s="10"/>
      <c r="U3" s="10"/>
      <c r="V3" s="10"/>
      <c r="W3" s="10"/>
      <c r="X3" s="10"/>
      <c r="Y3" s="10"/>
      <c r="Z3" s="3" t="s">
        <v>11</v>
      </c>
      <c r="AA3" s="4">
        <v>8.31</v>
      </c>
      <c r="AB3" s="4">
        <v>9.25</v>
      </c>
      <c r="AC3" s="4">
        <v>9.22</v>
      </c>
      <c r="AD3" s="5">
        <v>10.1</v>
      </c>
      <c r="AE3" s="12"/>
      <c r="AF3" s="12"/>
      <c r="AG3" s="12"/>
      <c r="AH3" s="4">
        <v>9.8</v>
      </c>
      <c r="AI3" s="4">
        <v>10.1</v>
      </c>
      <c r="AJ3" s="4" t="s">
        <v>1320</v>
      </c>
      <c r="AK3" s="4" t="s">
        <v>1321</v>
      </c>
      <c r="AL3" s="4" t="s">
        <v>1322</v>
      </c>
      <c r="AM3" s="4">
        <v>12.4</v>
      </c>
      <c r="AN3" s="4">
        <v>12.8</v>
      </c>
      <c r="AO3" s="4">
        <v>11.2</v>
      </c>
      <c r="AP3" s="4">
        <v>12.3</v>
      </c>
      <c r="AQ3" s="4">
        <v>12.8</v>
      </c>
      <c r="AR3" s="4">
        <v>12.11</v>
      </c>
      <c r="AS3" s="4" t="s">
        <v>1323</v>
      </c>
      <c r="AT3" s="10">
        <v>45581</v>
      </c>
      <c r="AU3" s="10">
        <v>45595</v>
      </c>
      <c r="AV3" s="10">
        <v>45611</v>
      </c>
      <c r="AW3" s="4"/>
      <c r="AX3" s="4"/>
      <c r="AY3" s="4"/>
      <c r="AZ3" s="4"/>
      <c r="BA3" s="4"/>
      <c r="BB3" s="5"/>
      <c r="BC3" s="12"/>
      <c r="BD3" s="12"/>
      <c r="BE3" s="12"/>
      <c r="BF3" s="4"/>
      <c r="BG3" s="4"/>
      <c r="BH3" s="4"/>
      <c r="BI3" s="4"/>
      <c r="BJ3" s="4"/>
      <c r="BK3" s="4"/>
      <c r="BL3" s="3"/>
      <c r="BM3" s="3" t="s">
        <v>12</v>
      </c>
      <c r="BN3" s="4" t="s">
        <v>1324</v>
      </c>
      <c r="BO3" s="4">
        <v>11.1</v>
      </c>
      <c r="BP3" s="4">
        <v>10.14</v>
      </c>
      <c r="BQ3" s="4">
        <v>12.15</v>
      </c>
      <c r="BR3" s="4"/>
      <c r="BS3" s="4"/>
      <c r="BT3" s="4"/>
      <c r="BU3" s="4"/>
      <c r="BV3" s="4"/>
      <c r="BW3" s="4"/>
      <c r="BX3" s="3" t="s">
        <v>13</v>
      </c>
      <c r="BY3" s="4">
        <v>9.27</v>
      </c>
      <c r="BZ3" s="5">
        <v>9.3</v>
      </c>
      <c r="CA3" s="4"/>
      <c r="CB3" s="4"/>
      <c r="CC3" s="4">
        <v>9.3</v>
      </c>
      <c r="CD3" s="4"/>
      <c r="CE3" s="5"/>
      <c r="CF3" s="5"/>
      <c r="CG3" s="5"/>
      <c r="CH3" s="5"/>
      <c r="CI3" s="5"/>
      <c r="CJ3" s="4"/>
      <c r="CK3" s="4"/>
      <c r="CL3" s="3" t="s">
        <v>14</v>
      </c>
      <c r="CM3" s="24"/>
      <c r="CN3" s="3"/>
    </row>
    <row r="4" ht="165" spans="1:92">
      <c r="A4" s="3" t="s">
        <v>15</v>
      </c>
      <c r="B4" s="3"/>
      <c r="C4" s="3"/>
      <c r="D4" s="6" t="s">
        <v>1325</v>
      </c>
      <c r="E4" s="6" t="s">
        <v>1326</v>
      </c>
      <c r="F4" s="6" t="s">
        <v>1327</v>
      </c>
      <c r="G4" s="7" t="s">
        <v>1328</v>
      </c>
      <c r="H4" s="7" t="s">
        <v>1329</v>
      </c>
      <c r="I4" s="6" t="s">
        <v>1188</v>
      </c>
      <c r="J4" s="6" t="s">
        <v>1330</v>
      </c>
      <c r="K4" s="6" t="s">
        <v>1331</v>
      </c>
      <c r="L4" s="6" t="s">
        <v>1332</v>
      </c>
      <c r="M4" s="6" t="s">
        <v>1333</v>
      </c>
      <c r="N4" s="7" t="s">
        <v>1334</v>
      </c>
      <c r="O4" s="6" t="s">
        <v>1335</v>
      </c>
      <c r="P4" s="3"/>
      <c r="Q4" s="6" t="s">
        <v>1336</v>
      </c>
      <c r="R4" s="6" t="s">
        <v>1337</v>
      </c>
      <c r="S4" s="6" t="s">
        <v>1338</v>
      </c>
      <c r="T4" s="6" t="s">
        <v>1339</v>
      </c>
      <c r="U4" s="7" t="s">
        <v>1340</v>
      </c>
      <c r="V4" s="6" t="s">
        <v>1341</v>
      </c>
      <c r="W4" s="11" t="s">
        <v>23</v>
      </c>
      <c r="X4" s="7" t="s">
        <v>1342</v>
      </c>
      <c r="Y4" s="7" t="s">
        <v>1343</v>
      </c>
      <c r="Z4" s="3"/>
      <c r="AA4" s="14" t="s">
        <v>1344</v>
      </c>
      <c r="AB4" s="14" t="s">
        <v>1345</v>
      </c>
      <c r="AC4" s="14" t="s">
        <v>1346</v>
      </c>
      <c r="AD4" s="14" t="s">
        <v>1347</v>
      </c>
      <c r="AE4" s="15" t="s">
        <v>1348</v>
      </c>
      <c r="AF4" s="16" t="s">
        <v>1349</v>
      </c>
      <c r="AG4" s="14" t="s">
        <v>1350</v>
      </c>
      <c r="AH4" s="7" t="s">
        <v>1351</v>
      </c>
      <c r="AI4" s="7" t="s">
        <v>1352</v>
      </c>
      <c r="AJ4" s="7" t="s">
        <v>1353</v>
      </c>
      <c r="AK4" s="7" t="s">
        <v>1354</v>
      </c>
      <c r="AL4" s="7" t="s">
        <v>1353</v>
      </c>
      <c r="AM4" s="7" t="s">
        <v>1355</v>
      </c>
      <c r="AN4" s="7" t="s">
        <v>1356</v>
      </c>
      <c r="AO4" s="7" t="s">
        <v>1357</v>
      </c>
      <c r="AP4" s="7" t="s">
        <v>1358</v>
      </c>
      <c r="AQ4" s="7" t="s">
        <v>1359</v>
      </c>
      <c r="AR4" s="7" t="s">
        <v>1360</v>
      </c>
      <c r="AS4" s="7" t="s">
        <v>1361</v>
      </c>
      <c r="AT4" s="7" t="s">
        <v>1362</v>
      </c>
      <c r="AU4" s="7" t="s">
        <v>1363</v>
      </c>
      <c r="AV4" s="7" t="s">
        <v>1364</v>
      </c>
      <c r="AW4" s="7" t="s">
        <v>1365</v>
      </c>
      <c r="AX4" s="7" t="s">
        <v>1366</v>
      </c>
      <c r="AY4" s="6" t="s">
        <v>1367</v>
      </c>
      <c r="AZ4" s="6" t="s">
        <v>1368</v>
      </c>
      <c r="BA4" s="6" t="s">
        <v>1369</v>
      </c>
      <c r="BB4" s="6" t="s">
        <v>1369</v>
      </c>
      <c r="BC4" s="6" t="s">
        <v>1370</v>
      </c>
      <c r="BD4" s="6" t="s">
        <v>1215</v>
      </c>
      <c r="BE4" s="6" t="s">
        <v>1371</v>
      </c>
      <c r="BF4" s="6" t="s">
        <v>1372</v>
      </c>
      <c r="BG4" s="6" t="s">
        <v>1373</v>
      </c>
      <c r="BH4" s="7" t="s">
        <v>1374</v>
      </c>
      <c r="BI4" s="7" t="s">
        <v>1087</v>
      </c>
      <c r="BJ4" s="6" t="s">
        <v>1375</v>
      </c>
      <c r="BK4" s="7" t="s">
        <v>1376</v>
      </c>
      <c r="BL4" s="22" t="s">
        <v>1377</v>
      </c>
      <c r="BM4" s="3"/>
      <c r="BN4" s="7" t="s">
        <v>1378</v>
      </c>
      <c r="BO4" s="7" t="s">
        <v>1379</v>
      </c>
      <c r="BP4" s="7" t="s">
        <v>1380</v>
      </c>
      <c r="BQ4" s="7" t="s">
        <v>1381</v>
      </c>
      <c r="BR4" s="6" t="s">
        <v>1382</v>
      </c>
      <c r="BS4" s="6" t="s">
        <v>1383</v>
      </c>
      <c r="BT4" s="6" t="s">
        <v>1384</v>
      </c>
      <c r="BU4" s="11" t="s">
        <v>23</v>
      </c>
      <c r="BV4" s="7" t="s">
        <v>1385</v>
      </c>
      <c r="BW4" s="7" t="s">
        <v>1386</v>
      </c>
      <c r="BX4" s="3"/>
      <c r="BY4" s="6" t="s">
        <v>1387</v>
      </c>
      <c r="BZ4" s="6" t="s">
        <v>1388</v>
      </c>
      <c r="CA4" s="6" t="s">
        <v>1389</v>
      </c>
      <c r="CB4" s="6" t="s">
        <v>1390</v>
      </c>
      <c r="CC4" s="6" t="s">
        <v>1391</v>
      </c>
      <c r="CD4" s="6" t="s">
        <v>1392</v>
      </c>
      <c r="CE4" s="6" t="s">
        <v>1393</v>
      </c>
      <c r="CF4" s="6" t="s">
        <v>1394</v>
      </c>
      <c r="CG4" s="6" t="s">
        <v>1395</v>
      </c>
      <c r="CH4" s="7" t="s">
        <v>1228</v>
      </c>
      <c r="CI4" s="11" t="s">
        <v>23</v>
      </c>
      <c r="CJ4" s="6" t="s">
        <v>1396</v>
      </c>
      <c r="CK4" s="6" t="s">
        <v>1397</v>
      </c>
      <c r="CL4" s="3"/>
      <c r="CM4" s="24"/>
      <c r="CN4" s="3"/>
    </row>
    <row r="5" ht="15" spans="1:92">
      <c r="A5" s="3" t="s">
        <v>53</v>
      </c>
      <c r="B5" s="3"/>
      <c r="C5" s="3"/>
      <c r="D5" s="4"/>
      <c r="E5" s="4"/>
      <c r="F5" s="4"/>
      <c r="G5" s="4"/>
      <c r="H5" s="8"/>
      <c r="I5" s="8"/>
      <c r="J5" s="8"/>
      <c r="K5" s="8"/>
      <c r="L5" s="8"/>
      <c r="M5" s="8"/>
      <c r="N5" s="8"/>
      <c r="O5" s="8"/>
      <c r="P5" s="3"/>
      <c r="Q5" s="12"/>
      <c r="R5" s="12"/>
      <c r="S5" s="12"/>
      <c r="T5" s="12"/>
      <c r="U5" s="12"/>
      <c r="V5" s="12"/>
      <c r="W5" s="12"/>
      <c r="X5" s="12"/>
      <c r="Y5" s="12"/>
      <c r="Z5" s="3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7"/>
      <c r="AZ5" s="18"/>
      <c r="BA5" s="13"/>
      <c r="BB5" s="13"/>
      <c r="BC5" s="13"/>
      <c r="BD5" s="12"/>
      <c r="BE5" s="12"/>
      <c r="BF5" s="13"/>
      <c r="BG5" s="13"/>
      <c r="BH5" s="13"/>
      <c r="BI5" s="13"/>
      <c r="BJ5" s="13"/>
      <c r="BK5" s="13"/>
      <c r="BL5" s="23"/>
      <c r="BM5" s="3"/>
      <c r="BN5" s="4"/>
      <c r="BO5" s="4"/>
      <c r="BP5" s="4"/>
      <c r="BQ5" s="4"/>
      <c r="BR5" s="8"/>
      <c r="BS5" s="8"/>
      <c r="BT5" s="8"/>
      <c r="BU5" s="8"/>
      <c r="BV5" s="8"/>
      <c r="BW5" s="8"/>
      <c r="BX5" s="3"/>
      <c r="BY5" s="4"/>
      <c r="BZ5" s="4"/>
      <c r="CA5" s="4"/>
      <c r="CB5" s="4"/>
      <c r="CC5" s="4"/>
      <c r="CD5" s="8"/>
      <c r="CE5" s="8"/>
      <c r="CF5" s="8"/>
      <c r="CG5" s="8"/>
      <c r="CH5" s="8"/>
      <c r="CI5" s="8"/>
      <c r="CJ5" s="8"/>
      <c r="CK5" s="8"/>
      <c r="CL5" s="3"/>
      <c r="CM5" s="24"/>
      <c r="CN5" s="3"/>
    </row>
    <row r="6" ht="15" spans="1:92">
      <c r="A6" s="3" t="s">
        <v>54</v>
      </c>
      <c r="B6" s="3"/>
      <c r="C6" s="3" t="s">
        <v>55</v>
      </c>
      <c r="D6" s="4"/>
      <c r="E6" s="4"/>
      <c r="F6" s="4"/>
      <c r="G6" s="4"/>
      <c r="H6" s="9"/>
      <c r="I6" s="9"/>
      <c r="J6" s="9"/>
      <c r="K6" s="9"/>
      <c r="L6" s="9"/>
      <c r="M6" s="9"/>
      <c r="N6" s="9"/>
      <c r="O6" s="9"/>
      <c r="P6" s="3"/>
      <c r="Q6" s="12"/>
      <c r="R6" s="13"/>
      <c r="S6" s="13"/>
      <c r="T6" s="13"/>
      <c r="U6" s="13"/>
      <c r="V6" s="13"/>
      <c r="W6" s="13"/>
      <c r="X6" s="13"/>
      <c r="Y6" s="13"/>
      <c r="Z6" s="3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9"/>
      <c r="AZ6" s="20"/>
      <c r="BA6" s="21"/>
      <c r="BB6" s="21"/>
      <c r="BC6" s="21"/>
      <c r="BD6" s="13"/>
      <c r="BE6" s="13"/>
      <c r="BF6" s="21"/>
      <c r="BG6" s="21"/>
      <c r="BH6" s="21"/>
      <c r="BI6" s="21"/>
      <c r="BJ6" s="21"/>
      <c r="BK6" s="21"/>
      <c r="BL6" s="24"/>
      <c r="BM6" s="3"/>
      <c r="BN6" s="4"/>
      <c r="BO6" s="4"/>
      <c r="BP6" s="4"/>
      <c r="BQ6" s="4"/>
      <c r="BR6" s="25"/>
      <c r="BS6" s="25"/>
      <c r="BT6" s="25"/>
      <c r="BU6" s="25"/>
      <c r="BV6" s="25"/>
      <c r="BW6" s="25"/>
      <c r="BX6" s="3"/>
      <c r="BY6" s="4"/>
      <c r="BZ6" s="4"/>
      <c r="CA6" s="4"/>
      <c r="CB6" s="4"/>
      <c r="CC6" s="4"/>
      <c r="CD6" s="25"/>
      <c r="CE6" s="25"/>
      <c r="CF6" s="25"/>
      <c r="CG6" s="25"/>
      <c r="CH6" s="25"/>
      <c r="CI6" s="25"/>
      <c r="CJ6" s="25"/>
      <c r="CK6" s="25"/>
      <c r="CL6" s="3"/>
      <c r="CM6" s="26"/>
      <c r="CN6" s="3"/>
    </row>
    <row r="7" spans="1:92">
      <c r="A7" s="4" t="s">
        <v>1398</v>
      </c>
      <c r="B7" s="4"/>
      <c r="C7" s="4" t="s">
        <v>1399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ref="P7:P43" si="0">IF(SUM(D7:O7)&gt;5,"5",SUM(D7:O7))</f>
        <v>0</v>
      </c>
      <c r="Q7" s="4"/>
      <c r="R7" s="4"/>
      <c r="S7" s="4"/>
      <c r="T7" s="4"/>
      <c r="U7" s="4"/>
      <c r="V7" s="4"/>
      <c r="W7" s="4"/>
      <c r="X7" s="4"/>
      <c r="Y7" s="4"/>
      <c r="Z7" s="4">
        <f t="shared" ref="Z7:Z43" si="1">IF(SUM(Q7:Y7)&gt;10,"10",IF(SUM(Q7:Y7)&lt;0,"0",SUM(Q7:Y7)))</f>
        <v>0</v>
      </c>
      <c r="AA7" s="12">
        <v>3</v>
      </c>
      <c r="AB7" s="12"/>
      <c r="AC7" s="12"/>
      <c r="AD7" s="12"/>
      <c r="AE7" s="12"/>
      <c r="AF7" s="12"/>
      <c r="AG7" s="12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>
        <f t="shared" ref="BM7:BM34" si="2">IF(SUM(AA7:BL7)&gt;20,"20",SUM(AA7:BL7))</f>
        <v>3</v>
      </c>
      <c r="BN7" s="4"/>
      <c r="BO7" s="4"/>
      <c r="BP7" s="4"/>
      <c r="BQ7" s="4"/>
      <c r="BR7" s="4"/>
      <c r="BS7" s="4"/>
      <c r="BT7" s="4">
        <v>8</v>
      </c>
      <c r="BU7" s="4"/>
      <c r="BV7" s="4"/>
      <c r="BW7" s="4"/>
      <c r="BX7" s="4" t="str">
        <f t="shared" ref="BX7:BX43" si="3">IF(SUM(BN7:BW7)&gt;5,"5",SUM(BN7:BW7))</f>
        <v>5</v>
      </c>
      <c r="BY7" s="4"/>
      <c r="BZ7" s="4"/>
      <c r="CA7" s="4"/>
      <c r="CB7" s="4">
        <v>3</v>
      </c>
      <c r="CC7" s="4"/>
      <c r="CD7" s="4"/>
      <c r="CE7" s="4"/>
      <c r="CF7" s="4"/>
      <c r="CG7" s="4"/>
      <c r="CH7" s="4"/>
      <c r="CI7" s="4"/>
      <c r="CJ7" s="4"/>
      <c r="CK7" s="4"/>
      <c r="CL7" s="4">
        <f t="shared" ref="CL7:CL43" si="4">IF(SUM(BY7:CK7)&gt;10,"10",SUM(BY7:CK7))</f>
        <v>3</v>
      </c>
      <c r="CM7" s="4">
        <v>50</v>
      </c>
      <c r="CN7" s="4">
        <f t="shared" ref="CN7:CN43" si="5">SUM(CL7+BX7+BM7+Z7+P7+CM7)</f>
        <v>61</v>
      </c>
    </row>
    <row r="8" spans="1:92">
      <c r="A8" s="4" t="s">
        <v>1400</v>
      </c>
      <c r="B8" s="4"/>
      <c r="C8" s="4" t="s">
        <v>1401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/>
      <c r="R8" s="4"/>
      <c r="S8" s="4"/>
      <c r="T8" s="4"/>
      <c r="U8" s="4"/>
      <c r="V8" s="4"/>
      <c r="W8" s="4"/>
      <c r="X8" s="4"/>
      <c r="Y8" s="4"/>
      <c r="Z8" s="4">
        <f t="shared" si="1"/>
        <v>0</v>
      </c>
      <c r="AA8" s="12"/>
      <c r="AB8" s="12"/>
      <c r="AC8" s="12"/>
      <c r="AD8" s="12"/>
      <c r="AE8" s="12"/>
      <c r="AF8" s="12"/>
      <c r="AG8" s="12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>
        <f t="shared" si="2"/>
        <v>0</v>
      </c>
      <c r="BN8" s="4"/>
      <c r="BO8" s="4"/>
      <c r="BP8" s="4"/>
      <c r="BQ8" s="4"/>
      <c r="BR8" s="4"/>
      <c r="BS8" s="4"/>
      <c r="BT8" s="4"/>
      <c r="BU8" s="4"/>
      <c r="BV8" s="4"/>
      <c r="BW8" s="4"/>
      <c r="BX8" s="4">
        <f t="shared" si="3"/>
        <v>0</v>
      </c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>
        <f t="shared" si="4"/>
        <v>0</v>
      </c>
      <c r="CM8" s="4">
        <v>50</v>
      </c>
      <c r="CN8" s="4">
        <f t="shared" si="5"/>
        <v>50</v>
      </c>
    </row>
    <row r="9" spans="1:92">
      <c r="A9" s="4" t="s">
        <v>1402</v>
      </c>
      <c r="B9" s="4"/>
      <c r="C9" s="4" t="s">
        <v>1403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0</v>
      </c>
      <c r="Q9" s="4"/>
      <c r="R9" s="4"/>
      <c r="S9" s="4"/>
      <c r="T9" s="4"/>
      <c r="U9" s="4"/>
      <c r="V9" s="4"/>
      <c r="W9" s="4"/>
      <c r="X9" s="4"/>
      <c r="Y9" s="4"/>
      <c r="Z9" s="4">
        <f t="shared" si="1"/>
        <v>0</v>
      </c>
      <c r="AA9" s="12"/>
      <c r="AB9" s="12"/>
      <c r="AC9" s="12"/>
      <c r="AD9" s="12"/>
      <c r="AE9" s="12"/>
      <c r="AF9" s="12"/>
      <c r="AG9" s="12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>
        <f t="shared" si="2"/>
        <v>0</v>
      </c>
      <c r="BN9" s="4"/>
      <c r="BO9" s="4"/>
      <c r="BP9" s="4"/>
      <c r="BQ9" s="4"/>
      <c r="BR9" s="4"/>
      <c r="BS9" s="4"/>
      <c r="BT9" s="4"/>
      <c r="BU9" s="4"/>
      <c r="BV9" s="4"/>
      <c r="BW9" s="4"/>
      <c r="BX9" s="4">
        <f t="shared" si="3"/>
        <v>0</v>
      </c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>
        <f t="shared" si="4"/>
        <v>0</v>
      </c>
      <c r="CM9" s="4">
        <v>50</v>
      </c>
      <c r="CN9" s="4">
        <f t="shared" si="5"/>
        <v>50</v>
      </c>
    </row>
    <row r="10" spans="1:92">
      <c r="A10" s="4" t="s">
        <v>1404</v>
      </c>
      <c r="B10" s="4"/>
      <c r="C10" s="4" t="s">
        <v>1405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/>
      <c r="R10" s="4"/>
      <c r="S10" s="4"/>
      <c r="T10" s="4"/>
      <c r="U10" s="4"/>
      <c r="V10" s="4"/>
      <c r="W10" s="4"/>
      <c r="X10" s="4"/>
      <c r="Y10" s="4"/>
      <c r="Z10" s="4">
        <f t="shared" si="1"/>
        <v>0</v>
      </c>
      <c r="AA10" s="12"/>
      <c r="AB10" s="12"/>
      <c r="AC10" s="12"/>
      <c r="AD10" s="12"/>
      <c r="AE10" s="12"/>
      <c r="AF10" s="12"/>
      <c r="AG10" s="12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>
        <f t="shared" si="2"/>
        <v>0</v>
      </c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>
        <f t="shared" si="3"/>
        <v>0</v>
      </c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>
        <f t="shared" si="4"/>
        <v>0</v>
      </c>
      <c r="CM10" s="4">
        <v>50</v>
      </c>
      <c r="CN10" s="4">
        <f t="shared" si="5"/>
        <v>50</v>
      </c>
    </row>
    <row r="11" spans="1:92">
      <c r="A11" s="4" t="s">
        <v>1406</v>
      </c>
      <c r="B11" s="4"/>
      <c r="C11" s="4" t="s">
        <v>1407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0</v>
      </c>
      <c r="Q11" s="4"/>
      <c r="R11" s="4"/>
      <c r="S11" s="4"/>
      <c r="T11" s="4"/>
      <c r="U11" s="4"/>
      <c r="V11" s="4"/>
      <c r="W11" s="4"/>
      <c r="X11" s="4"/>
      <c r="Y11" s="4"/>
      <c r="Z11" s="4">
        <f t="shared" si="1"/>
        <v>0</v>
      </c>
      <c r="AA11" s="12"/>
      <c r="AB11" s="12"/>
      <c r="AC11" s="12"/>
      <c r="AD11" s="12"/>
      <c r="AE11" s="12"/>
      <c r="AF11" s="12"/>
      <c r="AG11" s="12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>
        <f t="shared" si="2"/>
        <v>0</v>
      </c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>
        <f t="shared" si="3"/>
        <v>0</v>
      </c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>
        <f t="shared" si="4"/>
        <v>0</v>
      </c>
      <c r="CM11" s="4">
        <v>50</v>
      </c>
      <c r="CN11" s="4">
        <f t="shared" si="5"/>
        <v>50</v>
      </c>
    </row>
    <row r="12" spans="1:92">
      <c r="A12" s="4" t="s">
        <v>1408</v>
      </c>
      <c r="B12" s="4"/>
      <c r="C12" s="4" t="s">
        <v>1409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f t="shared" si="0"/>
        <v>0</v>
      </c>
      <c r="Q12" s="4"/>
      <c r="R12" s="4"/>
      <c r="S12" s="4"/>
      <c r="T12" s="4"/>
      <c r="U12" s="4"/>
      <c r="V12" s="4"/>
      <c r="W12" s="4"/>
      <c r="X12" s="4"/>
      <c r="Y12" s="4"/>
      <c r="Z12" s="4">
        <f t="shared" si="1"/>
        <v>0</v>
      </c>
      <c r="AA12" s="12"/>
      <c r="AB12" s="12"/>
      <c r="AC12" s="12"/>
      <c r="AD12" s="12"/>
      <c r="AE12" s="12"/>
      <c r="AF12" s="12"/>
      <c r="AG12" s="12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>
        <f t="shared" si="2"/>
        <v>0</v>
      </c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>
        <f t="shared" si="3"/>
        <v>0</v>
      </c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>
        <f t="shared" si="4"/>
        <v>0</v>
      </c>
      <c r="CM12" s="4">
        <v>50</v>
      </c>
      <c r="CN12" s="4">
        <f t="shared" si="5"/>
        <v>50</v>
      </c>
    </row>
    <row r="13" spans="1:92">
      <c r="A13" s="4" t="s">
        <v>1410</v>
      </c>
      <c r="B13" s="4"/>
      <c r="C13" s="4" t="s">
        <v>1411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si="0"/>
        <v>0</v>
      </c>
      <c r="Q13" s="4"/>
      <c r="R13" s="4"/>
      <c r="S13" s="4"/>
      <c r="T13" s="4"/>
      <c r="U13" s="4"/>
      <c r="V13" s="4"/>
      <c r="W13" s="4"/>
      <c r="X13" s="4">
        <v>3</v>
      </c>
      <c r="Y13" s="4"/>
      <c r="Z13" s="4">
        <f t="shared" si="1"/>
        <v>3</v>
      </c>
      <c r="AA13" s="12"/>
      <c r="AB13" s="12"/>
      <c r="AC13" s="12"/>
      <c r="AD13" s="12"/>
      <c r="AE13" s="12"/>
      <c r="AF13" s="12"/>
      <c r="AG13" s="12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>
        <f t="shared" si="2"/>
        <v>0</v>
      </c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>
        <f t="shared" si="3"/>
        <v>0</v>
      </c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>
        <f t="shared" si="4"/>
        <v>0</v>
      </c>
      <c r="CM13" s="4">
        <v>50</v>
      </c>
      <c r="CN13" s="4">
        <f t="shared" si="5"/>
        <v>53</v>
      </c>
    </row>
    <row r="14" spans="1:92">
      <c r="A14" s="4" t="s">
        <v>1412</v>
      </c>
      <c r="B14" s="4"/>
      <c r="C14" s="4" t="s">
        <v>1413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0"/>
        <v>0</v>
      </c>
      <c r="Q14" s="4"/>
      <c r="R14" s="4"/>
      <c r="S14" s="4"/>
      <c r="T14" s="4"/>
      <c r="U14" s="4"/>
      <c r="V14" s="4"/>
      <c r="W14" s="4"/>
      <c r="X14" s="4">
        <v>3</v>
      </c>
      <c r="Y14" s="4"/>
      <c r="Z14" s="4">
        <f t="shared" si="1"/>
        <v>3</v>
      </c>
      <c r="AA14" s="12"/>
      <c r="AB14" s="12"/>
      <c r="AC14" s="12"/>
      <c r="AD14" s="12"/>
      <c r="AE14" s="12"/>
      <c r="AF14" s="12"/>
      <c r="AG14" s="12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>
        <f t="shared" si="2"/>
        <v>0</v>
      </c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>
        <f t="shared" si="3"/>
        <v>0</v>
      </c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>
        <f t="shared" si="4"/>
        <v>0</v>
      </c>
      <c r="CM14" s="4">
        <v>50</v>
      </c>
      <c r="CN14" s="4">
        <f t="shared" si="5"/>
        <v>53</v>
      </c>
    </row>
    <row r="15" spans="1:92">
      <c r="A15" s="4" t="s">
        <v>1414</v>
      </c>
      <c r="B15" s="4"/>
      <c r="C15" s="4" t="s">
        <v>1415</v>
      </c>
      <c r="D15" s="4"/>
      <c r="E15" s="4"/>
      <c r="F15" s="4">
        <v>1</v>
      </c>
      <c r="G15" s="4"/>
      <c r="H15" s="4"/>
      <c r="I15" s="4"/>
      <c r="J15" s="4">
        <v>1</v>
      </c>
      <c r="K15" s="4">
        <v>2</v>
      </c>
      <c r="L15" s="4">
        <v>1</v>
      </c>
      <c r="M15" s="4">
        <v>2</v>
      </c>
      <c r="N15" s="4">
        <v>2</v>
      </c>
      <c r="O15" s="4">
        <v>1</v>
      </c>
      <c r="P15" s="4" t="str">
        <f t="shared" si="0"/>
        <v>5</v>
      </c>
      <c r="Q15" s="4">
        <v>3</v>
      </c>
      <c r="R15" s="4">
        <v>1</v>
      </c>
      <c r="S15" s="4">
        <v>1</v>
      </c>
      <c r="T15" s="4">
        <v>3</v>
      </c>
      <c r="U15" s="4"/>
      <c r="V15" s="4"/>
      <c r="W15" s="4"/>
      <c r="X15" s="4"/>
      <c r="Y15" s="4"/>
      <c r="Z15" s="4">
        <f t="shared" si="1"/>
        <v>8</v>
      </c>
      <c r="AA15" s="12"/>
      <c r="AB15" s="12">
        <v>3</v>
      </c>
      <c r="AC15" s="12"/>
      <c r="AD15" s="12"/>
      <c r="AE15" s="12"/>
      <c r="AF15" s="12">
        <v>2</v>
      </c>
      <c r="AG15" s="12"/>
      <c r="AH15" s="4"/>
      <c r="AI15" s="4">
        <v>3</v>
      </c>
      <c r="AJ15" s="4"/>
      <c r="AK15" s="4"/>
      <c r="AL15" s="4"/>
      <c r="AM15" s="4">
        <v>3</v>
      </c>
      <c r="AN15" s="4"/>
      <c r="AO15" s="4"/>
      <c r="AP15" s="4">
        <v>3</v>
      </c>
      <c r="AQ15" s="4"/>
      <c r="AR15" s="4"/>
      <c r="AS15" s="4"/>
      <c r="AT15" s="4"/>
      <c r="AU15" s="4"/>
      <c r="AV15" s="4">
        <v>2</v>
      </c>
      <c r="AW15" s="4">
        <v>3</v>
      </c>
      <c r="AX15" s="4"/>
      <c r="AY15" s="4">
        <v>3</v>
      </c>
      <c r="AZ15" s="4"/>
      <c r="BA15" s="4">
        <v>5</v>
      </c>
      <c r="BB15" s="4">
        <v>5</v>
      </c>
      <c r="BC15" s="4">
        <v>5</v>
      </c>
      <c r="BD15" s="4"/>
      <c r="BE15" s="4"/>
      <c r="BF15" s="4"/>
      <c r="BG15" s="4"/>
      <c r="BH15" s="4"/>
      <c r="BI15" s="4"/>
      <c r="BJ15" s="4"/>
      <c r="BK15" s="4"/>
      <c r="BL15" s="4"/>
      <c r="BM15" s="4" t="str">
        <f t="shared" si="2"/>
        <v>20</v>
      </c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>
        <f t="shared" si="3"/>
        <v>0</v>
      </c>
      <c r="BY15" s="4"/>
      <c r="BZ15" s="4"/>
      <c r="CA15" s="4"/>
      <c r="CB15" s="4"/>
      <c r="CC15" s="4">
        <v>1</v>
      </c>
      <c r="CD15" s="4">
        <v>1</v>
      </c>
      <c r="CE15" s="4">
        <v>1</v>
      </c>
      <c r="CF15" s="4">
        <v>2</v>
      </c>
      <c r="CG15" s="4">
        <v>1</v>
      </c>
      <c r="CH15" s="4">
        <v>3</v>
      </c>
      <c r="CI15" s="4"/>
      <c r="CJ15" s="4">
        <v>1</v>
      </c>
      <c r="CK15" s="4">
        <v>1</v>
      </c>
      <c r="CL15" s="4" t="str">
        <f t="shared" si="4"/>
        <v>10</v>
      </c>
      <c r="CM15" s="4">
        <v>50</v>
      </c>
      <c r="CN15" s="4">
        <f t="shared" si="5"/>
        <v>93</v>
      </c>
    </row>
    <row r="16" spans="1:92">
      <c r="A16" s="4" t="s">
        <v>1416</v>
      </c>
      <c r="B16" s="4"/>
      <c r="C16" s="4" t="s">
        <v>1417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0"/>
        <v>0</v>
      </c>
      <c r="Q16" s="4"/>
      <c r="R16" s="4"/>
      <c r="S16" s="4"/>
      <c r="T16" s="4"/>
      <c r="U16" s="4"/>
      <c r="V16" s="4"/>
      <c r="W16" s="4"/>
      <c r="X16" s="4"/>
      <c r="Y16" s="4"/>
      <c r="Z16" s="4">
        <f t="shared" si="1"/>
        <v>0</v>
      </c>
      <c r="AA16" s="12"/>
      <c r="AB16" s="12"/>
      <c r="AC16" s="12"/>
      <c r="AD16" s="12"/>
      <c r="AE16" s="12"/>
      <c r="AF16" s="12"/>
      <c r="AG16" s="12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>
        <f t="shared" si="2"/>
        <v>0</v>
      </c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>
        <f t="shared" si="3"/>
        <v>0</v>
      </c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>
        <f t="shared" si="4"/>
        <v>0</v>
      </c>
      <c r="CM16" s="4">
        <v>50</v>
      </c>
      <c r="CN16" s="4">
        <f t="shared" si="5"/>
        <v>50</v>
      </c>
    </row>
    <row r="17" spans="1:92">
      <c r="A17" s="4" t="s">
        <v>1418</v>
      </c>
      <c r="B17" s="4"/>
      <c r="C17" s="4" t="s">
        <v>1419</v>
      </c>
      <c r="D17" s="4">
        <v>2</v>
      </c>
      <c r="E17" s="4">
        <v>2</v>
      </c>
      <c r="F17" s="4">
        <v>2</v>
      </c>
      <c r="G17" s="4">
        <v>1</v>
      </c>
      <c r="H17" s="4"/>
      <c r="I17" s="4">
        <v>1</v>
      </c>
      <c r="J17" s="4">
        <v>2</v>
      </c>
      <c r="K17" s="4"/>
      <c r="L17" s="4"/>
      <c r="M17" s="4"/>
      <c r="N17" s="4"/>
      <c r="O17" s="4"/>
      <c r="P17" s="4" t="str">
        <f t="shared" si="0"/>
        <v>5</v>
      </c>
      <c r="Q17" s="4"/>
      <c r="R17" s="4">
        <v>3</v>
      </c>
      <c r="S17" s="4">
        <v>1</v>
      </c>
      <c r="T17" s="4"/>
      <c r="U17" s="4">
        <v>3</v>
      </c>
      <c r="V17" s="4">
        <v>3</v>
      </c>
      <c r="W17" s="4"/>
      <c r="X17" s="4">
        <v>2</v>
      </c>
      <c r="Y17" s="4">
        <v>1</v>
      </c>
      <c r="Z17" s="4" t="str">
        <f t="shared" si="1"/>
        <v>10</v>
      </c>
      <c r="AA17" s="12"/>
      <c r="AB17" s="12"/>
      <c r="AC17" s="12"/>
      <c r="AD17" s="12"/>
      <c r="AE17" s="12"/>
      <c r="AF17" s="12"/>
      <c r="AG17" s="12">
        <v>3</v>
      </c>
      <c r="AH17" s="4">
        <v>5</v>
      </c>
      <c r="AI17" s="4"/>
      <c r="AJ17" s="4"/>
      <c r="AK17" s="4"/>
      <c r="AL17" s="4"/>
      <c r="AM17" s="4"/>
      <c r="AN17" s="4"/>
      <c r="AO17" s="4"/>
      <c r="AP17" s="4"/>
      <c r="AQ17" s="4">
        <v>3</v>
      </c>
      <c r="AR17" s="4"/>
      <c r="AS17" s="4">
        <v>6</v>
      </c>
      <c r="AT17" s="4"/>
      <c r="AU17" s="4">
        <v>3</v>
      </c>
      <c r="AV17" s="4"/>
      <c r="AW17" s="4"/>
      <c r="AX17" s="4"/>
      <c r="AY17" s="4">
        <v>5</v>
      </c>
      <c r="AZ17" s="4"/>
      <c r="BA17" s="4"/>
      <c r="BB17" s="4"/>
      <c r="BC17" s="4"/>
      <c r="BD17" s="4"/>
      <c r="BE17" s="4"/>
      <c r="BF17" s="4"/>
      <c r="BG17" s="4"/>
      <c r="BH17" s="4">
        <v>3</v>
      </c>
      <c r="BI17" s="4">
        <v>3</v>
      </c>
      <c r="BJ17" s="4">
        <v>1</v>
      </c>
      <c r="BK17" s="4">
        <v>3</v>
      </c>
      <c r="BL17" s="4"/>
      <c r="BM17" s="4" t="str">
        <f t="shared" si="2"/>
        <v>20</v>
      </c>
      <c r="BN17" s="4">
        <v>2</v>
      </c>
      <c r="BO17" s="4">
        <v>2</v>
      </c>
      <c r="BP17" s="4">
        <v>2</v>
      </c>
      <c r="BQ17" s="4"/>
      <c r="BR17" s="4">
        <v>1</v>
      </c>
      <c r="BS17" s="4"/>
      <c r="BT17" s="4">
        <v>8</v>
      </c>
      <c r="BU17" s="4">
        <v>2</v>
      </c>
      <c r="BV17" s="4"/>
      <c r="BW17" s="4"/>
      <c r="BX17" s="4" t="str">
        <f t="shared" si="3"/>
        <v>5</v>
      </c>
      <c r="BY17" s="4">
        <v>3</v>
      </c>
      <c r="BZ17" s="4">
        <v>1</v>
      </c>
      <c r="CA17" s="4">
        <v>2</v>
      </c>
      <c r="CB17" s="4">
        <v>3</v>
      </c>
      <c r="CC17" s="4">
        <v>1</v>
      </c>
      <c r="CD17" s="4">
        <v>1</v>
      </c>
      <c r="CE17" s="4">
        <v>1</v>
      </c>
      <c r="CF17" s="4"/>
      <c r="CG17" s="4"/>
      <c r="CH17" s="4"/>
      <c r="CI17" s="4">
        <v>2</v>
      </c>
      <c r="CJ17" s="4"/>
      <c r="CK17" s="4"/>
      <c r="CL17" s="4" t="str">
        <f t="shared" si="4"/>
        <v>10</v>
      </c>
      <c r="CM17" s="4">
        <v>50</v>
      </c>
      <c r="CN17" s="4">
        <f t="shared" si="5"/>
        <v>100</v>
      </c>
    </row>
    <row r="18" spans="1:92">
      <c r="A18" s="4" t="s">
        <v>1420</v>
      </c>
      <c r="B18" s="4"/>
      <c r="C18" s="4" t="s">
        <v>1421</v>
      </c>
      <c r="D18" s="4"/>
      <c r="E18" s="4"/>
      <c r="F18" s="4">
        <v>1</v>
      </c>
      <c r="G18" s="4"/>
      <c r="H18" s="4"/>
      <c r="I18" s="4"/>
      <c r="J18" s="4"/>
      <c r="K18" s="4"/>
      <c r="L18" s="4"/>
      <c r="M18" s="4"/>
      <c r="N18" s="4"/>
      <c r="O18" s="4"/>
      <c r="P18" s="4">
        <f t="shared" si="0"/>
        <v>1</v>
      </c>
      <c r="Q18" s="4">
        <v>3</v>
      </c>
      <c r="R18" s="4"/>
      <c r="S18" s="4"/>
      <c r="T18" s="4">
        <v>3</v>
      </c>
      <c r="U18" s="4"/>
      <c r="V18" s="4"/>
      <c r="W18" s="4"/>
      <c r="X18" s="4">
        <v>3</v>
      </c>
      <c r="Y18" s="4"/>
      <c r="Z18" s="4">
        <f t="shared" si="1"/>
        <v>9</v>
      </c>
      <c r="AA18" s="12"/>
      <c r="AB18" s="12"/>
      <c r="AC18" s="12"/>
      <c r="AD18" s="12"/>
      <c r="AE18" s="12"/>
      <c r="AF18" s="12">
        <v>2</v>
      </c>
      <c r="AG18" s="12"/>
      <c r="AH18" s="4"/>
      <c r="AI18" s="4"/>
      <c r="AJ18" s="4"/>
      <c r="AK18" s="4"/>
      <c r="AL18" s="4"/>
      <c r="AM18" s="4"/>
      <c r="AN18" s="4"/>
      <c r="AO18" s="4"/>
      <c r="AP18" s="4">
        <v>3</v>
      </c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>
        <f t="shared" si="2"/>
        <v>5</v>
      </c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>
        <f t="shared" si="3"/>
        <v>0</v>
      </c>
      <c r="BY18" s="4"/>
      <c r="BZ18" s="4"/>
      <c r="CA18" s="4"/>
      <c r="CB18" s="4"/>
      <c r="CC18" s="4">
        <v>1</v>
      </c>
      <c r="CD18" s="4"/>
      <c r="CE18" s="4">
        <v>1</v>
      </c>
      <c r="CF18" s="4"/>
      <c r="CG18" s="4"/>
      <c r="CH18" s="4"/>
      <c r="CI18" s="4"/>
      <c r="CJ18" s="4"/>
      <c r="CK18" s="4"/>
      <c r="CL18" s="4">
        <f t="shared" si="4"/>
        <v>2</v>
      </c>
      <c r="CM18" s="4">
        <v>50</v>
      </c>
      <c r="CN18" s="4">
        <f t="shared" si="5"/>
        <v>67</v>
      </c>
    </row>
    <row r="19" spans="1:92">
      <c r="A19" s="4" t="s">
        <v>1422</v>
      </c>
      <c r="B19" s="4"/>
      <c r="C19" s="4" t="s">
        <v>1423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0"/>
        <v>0</v>
      </c>
      <c r="Q19" s="4"/>
      <c r="R19" s="4"/>
      <c r="S19" s="4"/>
      <c r="T19" s="4"/>
      <c r="U19" s="4"/>
      <c r="V19" s="4"/>
      <c r="W19" s="4"/>
      <c r="X19" s="4"/>
      <c r="Y19" s="4"/>
      <c r="Z19" s="4">
        <f t="shared" si="1"/>
        <v>0</v>
      </c>
      <c r="AA19" s="12"/>
      <c r="AB19" s="12"/>
      <c r="AC19" s="12"/>
      <c r="AD19" s="12"/>
      <c r="AE19" s="12"/>
      <c r="AF19" s="12"/>
      <c r="AG19" s="12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>
        <f t="shared" si="2"/>
        <v>0</v>
      </c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>
        <f t="shared" si="3"/>
        <v>0</v>
      </c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>
        <f t="shared" si="4"/>
        <v>0</v>
      </c>
      <c r="CM19" s="4">
        <v>50</v>
      </c>
      <c r="CN19" s="4">
        <f t="shared" si="5"/>
        <v>50</v>
      </c>
    </row>
    <row r="20" spans="1:92">
      <c r="A20" s="4" t="s">
        <v>1424</v>
      </c>
      <c r="B20" s="4"/>
      <c r="C20" s="4" t="s">
        <v>1425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f t="shared" si="0"/>
        <v>0</v>
      </c>
      <c r="Q20" s="4"/>
      <c r="R20" s="4"/>
      <c r="S20" s="4"/>
      <c r="T20" s="4"/>
      <c r="U20" s="4"/>
      <c r="V20" s="4"/>
      <c r="W20" s="4"/>
      <c r="X20" s="4"/>
      <c r="Y20" s="4"/>
      <c r="Z20" s="4">
        <f t="shared" si="1"/>
        <v>0</v>
      </c>
      <c r="AA20" s="12"/>
      <c r="AB20" s="12"/>
      <c r="AC20" s="12"/>
      <c r="AD20" s="12"/>
      <c r="AE20" s="12"/>
      <c r="AF20" s="12"/>
      <c r="AG20" s="12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>
        <f t="shared" si="2"/>
        <v>0</v>
      </c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>
        <f t="shared" si="3"/>
        <v>0</v>
      </c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>
        <f t="shared" si="4"/>
        <v>0</v>
      </c>
      <c r="CM20" s="4">
        <v>50</v>
      </c>
      <c r="CN20" s="4">
        <f t="shared" si="5"/>
        <v>50</v>
      </c>
    </row>
    <row r="21" spans="1:92">
      <c r="A21" s="4" t="s">
        <v>1426</v>
      </c>
      <c r="B21" s="4"/>
      <c r="C21" s="4" t="s">
        <v>1427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si="0"/>
        <v>0</v>
      </c>
      <c r="Q21" s="4"/>
      <c r="R21" s="4"/>
      <c r="S21" s="4"/>
      <c r="T21" s="4"/>
      <c r="U21" s="4"/>
      <c r="V21" s="4"/>
      <c r="W21" s="4"/>
      <c r="X21" s="4"/>
      <c r="Y21" s="4"/>
      <c r="Z21" s="4">
        <f t="shared" si="1"/>
        <v>0</v>
      </c>
      <c r="AA21" s="12"/>
      <c r="AB21" s="12"/>
      <c r="AC21" s="12"/>
      <c r="AD21" s="12"/>
      <c r="AE21" s="12"/>
      <c r="AF21" s="12"/>
      <c r="AG21" s="12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>
        <f t="shared" si="2"/>
        <v>0</v>
      </c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>
        <f t="shared" si="3"/>
        <v>0</v>
      </c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>
        <f t="shared" si="4"/>
        <v>0</v>
      </c>
      <c r="CM21" s="4">
        <v>50</v>
      </c>
      <c r="CN21" s="4">
        <f t="shared" si="5"/>
        <v>50</v>
      </c>
    </row>
    <row r="22" spans="1:92">
      <c r="A22" s="4" t="s">
        <v>1428</v>
      </c>
      <c r="B22" s="4"/>
      <c r="C22" s="4" t="s">
        <v>1429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0"/>
        <v>0</v>
      </c>
      <c r="Q22" s="4"/>
      <c r="R22" s="4"/>
      <c r="S22" s="4"/>
      <c r="T22" s="4"/>
      <c r="U22" s="4"/>
      <c r="V22" s="4"/>
      <c r="W22" s="4"/>
      <c r="X22" s="4"/>
      <c r="Y22" s="4"/>
      <c r="Z22" s="4">
        <f t="shared" si="1"/>
        <v>0</v>
      </c>
      <c r="AA22" s="12"/>
      <c r="AB22" s="12"/>
      <c r="AC22" s="12"/>
      <c r="AD22" s="12"/>
      <c r="AE22" s="12"/>
      <c r="AF22" s="12"/>
      <c r="AG22" s="12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>
        <f t="shared" si="2"/>
        <v>0</v>
      </c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>
        <f t="shared" si="3"/>
        <v>0</v>
      </c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>
        <f t="shared" si="4"/>
        <v>0</v>
      </c>
      <c r="CM22" s="4">
        <v>50</v>
      </c>
      <c r="CN22" s="4">
        <f t="shared" si="5"/>
        <v>50</v>
      </c>
    </row>
    <row r="23" spans="1:92">
      <c r="A23" s="4" t="s">
        <v>1430</v>
      </c>
      <c r="B23" s="4"/>
      <c r="C23" s="4" t="s">
        <v>1431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0"/>
        <v>0</v>
      </c>
      <c r="Q23" s="4"/>
      <c r="R23" s="4"/>
      <c r="S23" s="4"/>
      <c r="T23" s="4"/>
      <c r="U23" s="4"/>
      <c r="V23" s="4"/>
      <c r="W23" s="4"/>
      <c r="X23" s="4"/>
      <c r="Y23" s="4"/>
      <c r="Z23" s="4">
        <f t="shared" si="1"/>
        <v>0</v>
      </c>
      <c r="AA23" s="12"/>
      <c r="AB23" s="12"/>
      <c r="AC23" s="12"/>
      <c r="AD23" s="12"/>
      <c r="AE23" s="12"/>
      <c r="AF23" s="12"/>
      <c r="AG23" s="12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>
        <v>3</v>
      </c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>
        <f t="shared" si="2"/>
        <v>3</v>
      </c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>
        <f t="shared" si="3"/>
        <v>0</v>
      </c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>
        <f t="shared" si="4"/>
        <v>0</v>
      </c>
      <c r="CM23" s="4">
        <v>50</v>
      </c>
      <c r="CN23" s="4">
        <f t="shared" si="5"/>
        <v>53</v>
      </c>
    </row>
    <row r="24" spans="1:92">
      <c r="A24" s="4" t="s">
        <v>1432</v>
      </c>
      <c r="B24" s="4"/>
      <c r="C24" s="4" t="s">
        <v>1433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  <c r="Q24" s="4"/>
      <c r="R24" s="4"/>
      <c r="S24" s="4"/>
      <c r="T24" s="4"/>
      <c r="U24" s="4"/>
      <c r="V24" s="4"/>
      <c r="W24" s="4"/>
      <c r="X24" s="4"/>
      <c r="Y24" s="4"/>
      <c r="Z24" s="4">
        <f t="shared" si="1"/>
        <v>0</v>
      </c>
      <c r="AA24" s="12"/>
      <c r="AB24" s="12"/>
      <c r="AC24" s="12"/>
      <c r="AD24" s="12"/>
      <c r="AE24" s="12"/>
      <c r="AF24" s="12"/>
      <c r="AG24" s="12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>
        <f t="shared" si="2"/>
        <v>0</v>
      </c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>
        <f t="shared" si="3"/>
        <v>0</v>
      </c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>
        <f t="shared" si="4"/>
        <v>0</v>
      </c>
      <c r="CM24" s="4">
        <v>50</v>
      </c>
      <c r="CN24" s="4">
        <f t="shared" si="5"/>
        <v>50</v>
      </c>
    </row>
    <row r="25" spans="1:92">
      <c r="A25" s="4" t="s">
        <v>1434</v>
      </c>
      <c r="B25" s="4"/>
      <c r="C25" s="4" t="s">
        <v>1435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0"/>
        <v>0</v>
      </c>
      <c r="Q25" s="4"/>
      <c r="R25" s="4"/>
      <c r="S25" s="4"/>
      <c r="T25" s="4"/>
      <c r="U25" s="4"/>
      <c r="V25" s="4"/>
      <c r="W25" s="4"/>
      <c r="X25" s="4"/>
      <c r="Y25" s="4"/>
      <c r="Z25" s="4">
        <f t="shared" si="1"/>
        <v>0</v>
      </c>
      <c r="AA25" s="12"/>
      <c r="AB25" s="12"/>
      <c r="AC25" s="12"/>
      <c r="AD25" s="12"/>
      <c r="AE25" s="12"/>
      <c r="AF25" s="12"/>
      <c r="AG25" s="1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>
        <v>3</v>
      </c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>
        <f t="shared" si="2"/>
        <v>3</v>
      </c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>
        <f t="shared" si="3"/>
        <v>0</v>
      </c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>
        <f t="shared" si="4"/>
        <v>0</v>
      </c>
      <c r="CM25" s="4">
        <v>50</v>
      </c>
      <c r="CN25" s="4">
        <f t="shared" si="5"/>
        <v>53</v>
      </c>
    </row>
    <row r="26" spans="1:92">
      <c r="A26" s="4" t="s">
        <v>1436</v>
      </c>
      <c r="B26" s="4"/>
      <c r="C26" s="4" t="s">
        <v>1437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0"/>
        <v>0</v>
      </c>
      <c r="Q26" s="4"/>
      <c r="R26" s="4"/>
      <c r="S26" s="4"/>
      <c r="T26" s="4"/>
      <c r="U26" s="4"/>
      <c r="V26" s="4"/>
      <c r="W26" s="4"/>
      <c r="X26" s="4"/>
      <c r="Y26" s="4"/>
      <c r="Z26" s="4">
        <f t="shared" si="1"/>
        <v>0</v>
      </c>
      <c r="AA26" s="12"/>
      <c r="AB26" s="12"/>
      <c r="AC26" s="12"/>
      <c r="AD26" s="12"/>
      <c r="AE26" s="12"/>
      <c r="AF26" s="12"/>
      <c r="AG26" s="12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>
        <f t="shared" si="2"/>
        <v>0</v>
      </c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>
        <f t="shared" si="3"/>
        <v>0</v>
      </c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>
        <f t="shared" si="4"/>
        <v>0</v>
      </c>
      <c r="CM26" s="4">
        <v>50</v>
      </c>
      <c r="CN26" s="4">
        <f t="shared" si="5"/>
        <v>50</v>
      </c>
    </row>
    <row r="27" spans="1:92">
      <c r="A27" s="4" t="s">
        <v>1438</v>
      </c>
      <c r="B27" s="4"/>
      <c r="C27" s="4" t="s">
        <v>1439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0"/>
        <v>0</v>
      </c>
      <c r="Q27" s="4"/>
      <c r="R27" s="4"/>
      <c r="S27" s="4"/>
      <c r="T27" s="4"/>
      <c r="U27" s="4"/>
      <c r="V27" s="4"/>
      <c r="W27" s="4"/>
      <c r="X27" s="4"/>
      <c r="Y27" s="4"/>
      <c r="Z27" s="4">
        <f t="shared" si="1"/>
        <v>0</v>
      </c>
      <c r="AA27" s="12"/>
      <c r="AB27" s="12"/>
      <c r="AC27" s="12"/>
      <c r="AD27" s="12"/>
      <c r="AE27" s="12"/>
      <c r="AF27" s="12"/>
      <c r="AG27" s="12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>
        <f t="shared" si="2"/>
        <v>0</v>
      </c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>
        <f t="shared" si="3"/>
        <v>0</v>
      </c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>
        <f t="shared" si="4"/>
        <v>0</v>
      </c>
      <c r="CM27" s="4">
        <v>50</v>
      </c>
      <c r="CN27" s="4">
        <f t="shared" si="5"/>
        <v>50</v>
      </c>
    </row>
    <row r="28" spans="1:92">
      <c r="A28" s="4" t="s">
        <v>1440</v>
      </c>
      <c r="B28" s="4"/>
      <c r="C28" s="4" t="s">
        <v>1441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0"/>
        <v>0</v>
      </c>
      <c r="Q28" s="4">
        <v>3</v>
      </c>
      <c r="R28" s="4"/>
      <c r="S28" s="4"/>
      <c r="T28" s="4">
        <v>3</v>
      </c>
      <c r="U28" s="4"/>
      <c r="V28" s="4"/>
      <c r="W28" s="4"/>
      <c r="X28" s="4"/>
      <c r="Y28" s="4"/>
      <c r="Z28" s="4">
        <f t="shared" si="1"/>
        <v>6</v>
      </c>
      <c r="AA28" s="12"/>
      <c r="AB28" s="12"/>
      <c r="AC28" s="12"/>
      <c r="AD28" s="12"/>
      <c r="AE28" s="12"/>
      <c r="AF28" s="12">
        <v>2</v>
      </c>
      <c r="AG28" s="12">
        <v>3</v>
      </c>
      <c r="AH28" s="4"/>
      <c r="AI28" s="4">
        <v>3</v>
      </c>
      <c r="AJ28" s="4"/>
      <c r="AK28" s="4"/>
      <c r="AL28" s="4"/>
      <c r="AM28" s="4">
        <v>3</v>
      </c>
      <c r="AN28" s="4"/>
      <c r="AO28" s="4"/>
      <c r="AP28" s="4">
        <v>3</v>
      </c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>
        <v>5</v>
      </c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>
        <f t="shared" si="2"/>
        <v>19</v>
      </c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>
        <f t="shared" si="3"/>
        <v>0</v>
      </c>
      <c r="BY28" s="4"/>
      <c r="BZ28" s="4"/>
      <c r="CA28" s="4"/>
      <c r="CB28" s="4"/>
      <c r="CC28" s="4">
        <v>1</v>
      </c>
      <c r="CD28" s="4"/>
      <c r="CE28" s="4"/>
      <c r="CF28" s="4"/>
      <c r="CG28" s="4"/>
      <c r="CH28" s="4"/>
      <c r="CI28" s="4"/>
      <c r="CJ28" s="4"/>
      <c r="CK28" s="4"/>
      <c r="CL28" s="4">
        <f t="shared" si="4"/>
        <v>1</v>
      </c>
      <c r="CM28" s="4">
        <v>50</v>
      </c>
      <c r="CN28" s="4">
        <f t="shared" si="5"/>
        <v>76</v>
      </c>
    </row>
    <row r="29" spans="1:92">
      <c r="A29" s="4" t="s">
        <v>1442</v>
      </c>
      <c r="B29" s="4"/>
      <c r="C29" s="4" t="s">
        <v>1443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0"/>
        <v>0</v>
      </c>
      <c r="Q29" s="4"/>
      <c r="R29" s="4"/>
      <c r="S29" s="4"/>
      <c r="T29" s="4"/>
      <c r="U29" s="4"/>
      <c r="V29" s="4"/>
      <c r="W29" s="4"/>
      <c r="X29" s="4"/>
      <c r="Y29" s="4"/>
      <c r="Z29" s="4">
        <f t="shared" si="1"/>
        <v>0</v>
      </c>
      <c r="AA29" s="12"/>
      <c r="AB29" s="12"/>
      <c r="AC29" s="12"/>
      <c r="AD29" s="12"/>
      <c r="AE29" s="12"/>
      <c r="AF29" s="12"/>
      <c r="AG29" s="12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9"/>
      <c r="BI29" s="9"/>
      <c r="BJ29" s="4"/>
      <c r="BK29" s="4"/>
      <c r="BL29" s="4"/>
      <c r="BM29" s="4">
        <f t="shared" si="2"/>
        <v>0</v>
      </c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>
        <f t="shared" si="3"/>
        <v>0</v>
      </c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>
        <f t="shared" si="4"/>
        <v>0</v>
      </c>
      <c r="CM29" s="4">
        <v>50</v>
      </c>
      <c r="CN29" s="4">
        <f t="shared" si="5"/>
        <v>50</v>
      </c>
    </row>
    <row r="30" spans="1:92">
      <c r="A30" s="4" t="s">
        <v>1444</v>
      </c>
      <c r="B30" s="4"/>
      <c r="C30" s="4" t="s">
        <v>1445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0"/>
        <v>0</v>
      </c>
      <c r="Q30" s="4"/>
      <c r="R30" s="4"/>
      <c r="S30" s="4"/>
      <c r="T30" s="4">
        <v>3</v>
      </c>
      <c r="U30" s="4"/>
      <c r="V30" s="4"/>
      <c r="W30" s="4"/>
      <c r="X30" s="4"/>
      <c r="Y30" s="4"/>
      <c r="Z30" s="4">
        <f t="shared" si="1"/>
        <v>3</v>
      </c>
      <c r="AA30" s="12"/>
      <c r="AB30" s="12">
        <v>3</v>
      </c>
      <c r="AC30" s="12"/>
      <c r="AD30" s="12"/>
      <c r="AE30" s="12"/>
      <c r="AF30" s="12">
        <v>2</v>
      </c>
      <c r="AG30" s="12">
        <v>3</v>
      </c>
      <c r="AH30" s="4"/>
      <c r="AI30" s="4">
        <v>3</v>
      </c>
      <c r="AJ30" s="4"/>
      <c r="AK30" s="4"/>
      <c r="AL30" s="4"/>
      <c r="AM30" s="4">
        <v>3</v>
      </c>
      <c r="AN30" s="4"/>
      <c r="AO30" s="4"/>
      <c r="AP30" s="4">
        <v>3</v>
      </c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>
        <v>5</v>
      </c>
      <c r="BB30" s="4">
        <v>5</v>
      </c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 t="str">
        <f t="shared" si="2"/>
        <v>20</v>
      </c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>
        <f t="shared" si="3"/>
        <v>0</v>
      </c>
      <c r="BY30" s="4"/>
      <c r="BZ30" s="4"/>
      <c r="CA30" s="4"/>
      <c r="CB30" s="4"/>
      <c r="CC30" s="4">
        <v>1</v>
      </c>
      <c r="CD30" s="4"/>
      <c r="CE30" s="4"/>
      <c r="CF30" s="4"/>
      <c r="CG30" s="4"/>
      <c r="CH30" s="4"/>
      <c r="CI30" s="4"/>
      <c r="CJ30" s="4"/>
      <c r="CK30" s="4">
        <v>1</v>
      </c>
      <c r="CL30" s="4">
        <f t="shared" si="4"/>
        <v>2</v>
      </c>
      <c r="CM30" s="4">
        <v>50</v>
      </c>
      <c r="CN30" s="4">
        <f t="shared" si="5"/>
        <v>75</v>
      </c>
    </row>
    <row r="31" spans="1:92">
      <c r="A31" s="4" t="s">
        <v>1446</v>
      </c>
      <c r="B31" s="4"/>
      <c r="C31" s="4" t="s">
        <v>1447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0"/>
        <v>0</v>
      </c>
      <c r="Q31" s="4"/>
      <c r="R31" s="4"/>
      <c r="S31" s="4"/>
      <c r="T31" s="4"/>
      <c r="U31" s="4"/>
      <c r="V31" s="4"/>
      <c r="W31" s="4"/>
      <c r="X31" s="4"/>
      <c r="Y31" s="4"/>
      <c r="Z31" s="4">
        <f t="shared" si="1"/>
        <v>0</v>
      </c>
      <c r="AA31" s="12"/>
      <c r="AB31" s="12"/>
      <c r="AC31" s="12"/>
      <c r="AD31" s="12"/>
      <c r="AE31" s="12"/>
      <c r="AF31" s="12"/>
      <c r="AG31" s="12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>
        <f t="shared" si="2"/>
        <v>0</v>
      </c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>
        <f t="shared" si="3"/>
        <v>0</v>
      </c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>
        <f t="shared" si="4"/>
        <v>0</v>
      </c>
      <c r="CM31" s="4">
        <v>50</v>
      </c>
      <c r="CN31" s="4">
        <f t="shared" si="5"/>
        <v>50</v>
      </c>
    </row>
    <row r="32" spans="1:92">
      <c r="A32" s="4" t="s">
        <v>1448</v>
      </c>
      <c r="B32" s="4"/>
      <c r="C32" s="4" t="s">
        <v>1449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0"/>
        <v>0</v>
      </c>
      <c r="Q32" s="4"/>
      <c r="R32" s="4"/>
      <c r="S32" s="4"/>
      <c r="T32" s="4"/>
      <c r="U32" s="4"/>
      <c r="V32" s="4"/>
      <c r="W32" s="4"/>
      <c r="X32" s="4"/>
      <c r="Y32" s="4"/>
      <c r="Z32" s="4">
        <f t="shared" si="1"/>
        <v>0</v>
      </c>
      <c r="AA32" s="12"/>
      <c r="AB32" s="12"/>
      <c r="AC32" s="12"/>
      <c r="AD32" s="12"/>
      <c r="AE32" s="12"/>
      <c r="AF32" s="12"/>
      <c r="AG32" s="12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>
        <f t="shared" si="2"/>
        <v>0</v>
      </c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>
        <f t="shared" si="3"/>
        <v>0</v>
      </c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>
        <f t="shared" si="4"/>
        <v>0</v>
      </c>
      <c r="CM32" s="4">
        <v>50</v>
      </c>
      <c r="CN32" s="4">
        <f t="shared" si="5"/>
        <v>50</v>
      </c>
    </row>
    <row r="33" spans="1:92">
      <c r="A33" s="4" t="s">
        <v>1450</v>
      </c>
      <c r="B33" s="4"/>
      <c r="C33" s="4" t="s">
        <v>1451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0"/>
        <v>0</v>
      </c>
      <c r="Q33" s="4"/>
      <c r="R33" s="4"/>
      <c r="S33" s="4"/>
      <c r="T33" s="4"/>
      <c r="U33" s="4"/>
      <c r="V33" s="4"/>
      <c r="W33" s="4"/>
      <c r="X33" s="4"/>
      <c r="Y33" s="4"/>
      <c r="Z33" s="4">
        <f t="shared" si="1"/>
        <v>0</v>
      </c>
      <c r="AA33" s="12"/>
      <c r="AB33" s="12"/>
      <c r="AC33" s="12">
        <v>5</v>
      </c>
      <c r="AD33" s="12">
        <v>3</v>
      </c>
      <c r="AE33" s="12"/>
      <c r="AF33" s="12">
        <v>2</v>
      </c>
      <c r="AG33" s="12"/>
      <c r="AH33" s="4">
        <v>5</v>
      </c>
      <c r="AI33" s="4">
        <v>3</v>
      </c>
      <c r="AJ33" s="4"/>
      <c r="AK33" s="4">
        <v>5</v>
      </c>
      <c r="AL33" s="4"/>
      <c r="AM33" s="4"/>
      <c r="AN33" s="4">
        <v>3</v>
      </c>
      <c r="AO33" s="4"/>
      <c r="AP33" s="4"/>
      <c r="AQ33" s="4"/>
      <c r="AR33" s="4"/>
      <c r="AS33" s="4">
        <v>3</v>
      </c>
      <c r="AT33" s="4">
        <v>3</v>
      </c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 t="str">
        <f t="shared" si="2"/>
        <v>20</v>
      </c>
      <c r="BN33" s="4"/>
      <c r="BO33" s="4"/>
      <c r="BP33" s="4">
        <v>2</v>
      </c>
      <c r="BQ33" s="4"/>
      <c r="BR33" s="4"/>
      <c r="BS33" s="4"/>
      <c r="BT33" s="4"/>
      <c r="BU33" s="4"/>
      <c r="BV33" s="4"/>
      <c r="BW33" s="4"/>
      <c r="BX33" s="4">
        <f t="shared" si="3"/>
        <v>2</v>
      </c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>
        <f t="shared" si="4"/>
        <v>0</v>
      </c>
      <c r="CM33" s="4">
        <v>50</v>
      </c>
      <c r="CN33" s="4">
        <f t="shared" si="5"/>
        <v>72</v>
      </c>
    </row>
    <row r="34" spans="1:92">
      <c r="A34" s="4" t="s">
        <v>1452</v>
      </c>
      <c r="B34" s="4"/>
      <c r="C34" s="4" t="s">
        <v>1453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0"/>
        <v>0</v>
      </c>
      <c r="Q34" s="4"/>
      <c r="R34" s="4"/>
      <c r="S34" s="4"/>
      <c r="T34" s="4"/>
      <c r="U34" s="4"/>
      <c r="V34" s="4"/>
      <c r="W34" s="4"/>
      <c r="X34" s="4">
        <v>3</v>
      </c>
      <c r="Y34" s="4"/>
      <c r="Z34" s="4">
        <f t="shared" si="1"/>
        <v>3</v>
      </c>
      <c r="AA34" s="12"/>
      <c r="AB34" s="12"/>
      <c r="AC34" s="12"/>
      <c r="AD34" s="12"/>
      <c r="AE34" s="12"/>
      <c r="AF34" s="12"/>
      <c r="AG34" s="12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>
        <v>3</v>
      </c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>
        <v>80</v>
      </c>
      <c r="BM34" s="4" t="str">
        <f t="shared" si="2"/>
        <v>20</v>
      </c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>
        <f t="shared" si="3"/>
        <v>0</v>
      </c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>
        <f t="shared" si="4"/>
        <v>0</v>
      </c>
      <c r="CM34" s="4">
        <v>50</v>
      </c>
      <c r="CN34" s="4">
        <f t="shared" si="5"/>
        <v>73</v>
      </c>
    </row>
    <row r="35" spans="1:92">
      <c r="A35" s="4" t="s">
        <v>1454</v>
      </c>
      <c r="B35" s="4"/>
      <c r="C35" s="4" t="s">
        <v>1455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si="0"/>
        <v>0</v>
      </c>
      <c r="Q35" s="4"/>
      <c r="R35" s="4"/>
      <c r="S35" s="4"/>
      <c r="T35" s="4"/>
      <c r="U35" s="4"/>
      <c r="V35" s="4"/>
      <c r="W35" s="4"/>
      <c r="X35" s="4">
        <v>3</v>
      </c>
      <c r="Y35" s="4"/>
      <c r="Z35" s="4">
        <f t="shared" si="1"/>
        <v>3</v>
      </c>
      <c r="AA35" s="12"/>
      <c r="AB35" s="12"/>
      <c r="AC35" s="12"/>
      <c r="AD35" s="12"/>
      <c r="AE35" s="12"/>
      <c r="AF35" s="12"/>
      <c r="AG35" s="12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>
        <v>2</v>
      </c>
      <c r="BH35" s="4"/>
      <c r="BI35" s="4"/>
      <c r="BJ35" s="4"/>
      <c r="BK35" s="4"/>
      <c r="BL35" s="4">
        <v>80</v>
      </c>
      <c r="BM35" s="4" t="str">
        <f t="shared" ref="BM35:BM43" si="6">IF(SUM(AA35:BL35)&gt;20,"20",SUM(AA35:BL35))</f>
        <v>20</v>
      </c>
      <c r="BN35" s="4"/>
      <c r="BO35" s="4"/>
      <c r="BP35" s="4"/>
      <c r="BQ35" s="4"/>
      <c r="BR35" s="4"/>
      <c r="BS35" s="4"/>
      <c r="BT35" s="4"/>
      <c r="BU35" s="4">
        <v>2</v>
      </c>
      <c r="BV35" s="4"/>
      <c r="BW35" s="4"/>
      <c r="BX35" s="4">
        <f t="shared" si="3"/>
        <v>2</v>
      </c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>
        <v>2</v>
      </c>
      <c r="CJ35" s="4"/>
      <c r="CK35" s="4"/>
      <c r="CL35" s="4">
        <f t="shared" si="4"/>
        <v>2</v>
      </c>
      <c r="CM35" s="4">
        <v>50</v>
      </c>
      <c r="CN35" s="4">
        <f t="shared" si="5"/>
        <v>77</v>
      </c>
    </row>
    <row r="36" spans="1:92">
      <c r="A36" s="4" t="s">
        <v>1456</v>
      </c>
      <c r="B36" s="4"/>
      <c r="C36" s="4" t="s">
        <v>1457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0"/>
        <v>0</v>
      </c>
      <c r="Q36" s="4"/>
      <c r="R36" s="4"/>
      <c r="S36" s="4"/>
      <c r="T36" s="4"/>
      <c r="U36" s="4"/>
      <c r="V36" s="4"/>
      <c r="W36" s="4"/>
      <c r="X36" s="4"/>
      <c r="Y36" s="4"/>
      <c r="Z36" s="4">
        <f t="shared" si="1"/>
        <v>0</v>
      </c>
      <c r="AA36" s="12"/>
      <c r="AB36" s="12"/>
      <c r="AC36" s="12"/>
      <c r="AD36" s="12"/>
      <c r="AE36" s="12"/>
      <c r="AF36" s="12">
        <v>2</v>
      </c>
      <c r="AG36" s="12"/>
      <c r="AH36" s="4"/>
      <c r="AI36" s="4">
        <v>3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>
        <f t="shared" si="6"/>
        <v>5</v>
      </c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>
        <f t="shared" si="3"/>
        <v>0</v>
      </c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>
        <f t="shared" si="4"/>
        <v>0</v>
      </c>
      <c r="CM36" s="4">
        <v>50</v>
      </c>
      <c r="CN36" s="4">
        <f t="shared" si="5"/>
        <v>55</v>
      </c>
    </row>
    <row r="37" spans="1:92">
      <c r="A37" s="4" t="s">
        <v>1458</v>
      </c>
      <c r="B37" s="4"/>
      <c r="C37" s="4" t="s">
        <v>1459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0"/>
        <v>0</v>
      </c>
      <c r="Q37" s="4"/>
      <c r="R37" s="4"/>
      <c r="S37" s="4"/>
      <c r="T37" s="4"/>
      <c r="U37" s="4"/>
      <c r="V37" s="4"/>
      <c r="W37" s="4"/>
      <c r="X37" s="4"/>
      <c r="Y37" s="4"/>
      <c r="Z37" s="4">
        <f t="shared" si="1"/>
        <v>0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>
        <f t="shared" si="6"/>
        <v>0</v>
      </c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>
        <f t="shared" si="3"/>
        <v>0</v>
      </c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>
        <f t="shared" si="4"/>
        <v>0</v>
      </c>
      <c r="CM37" s="4">
        <v>50</v>
      </c>
      <c r="CN37" s="4">
        <f t="shared" si="5"/>
        <v>50</v>
      </c>
    </row>
    <row r="38" spans="1:92">
      <c r="A38" s="4" t="s">
        <v>1460</v>
      </c>
      <c r="B38" s="4"/>
      <c r="C38" s="4" t="s">
        <v>1461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0"/>
        <v>0</v>
      </c>
      <c r="Q38" s="4"/>
      <c r="R38" s="4"/>
      <c r="S38" s="4"/>
      <c r="T38" s="4"/>
      <c r="U38" s="4"/>
      <c r="V38" s="4"/>
      <c r="W38" s="4"/>
      <c r="X38" s="4"/>
      <c r="Y38" s="4"/>
      <c r="Z38" s="4">
        <f t="shared" si="1"/>
        <v>0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>
        <f t="shared" si="6"/>
        <v>0</v>
      </c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>
        <f t="shared" si="3"/>
        <v>0</v>
      </c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>
        <f t="shared" si="4"/>
        <v>0</v>
      </c>
      <c r="CM38" s="4">
        <v>50</v>
      </c>
      <c r="CN38" s="4">
        <f t="shared" si="5"/>
        <v>50</v>
      </c>
    </row>
    <row r="39" spans="1:92">
      <c r="A39" s="4" t="s">
        <v>1462</v>
      </c>
      <c r="B39" s="4"/>
      <c r="C39" s="4" t="s">
        <v>1463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0"/>
        <v>0</v>
      </c>
      <c r="Q39" s="4"/>
      <c r="R39" s="4"/>
      <c r="S39" s="4"/>
      <c r="T39" s="4"/>
      <c r="U39" s="4"/>
      <c r="V39" s="4"/>
      <c r="W39" s="4"/>
      <c r="X39" s="4"/>
      <c r="Y39" s="4"/>
      <c r="Z39" s="4">
        <f t="shared" si="1"/>
        <v>0</v>
      </c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>
        <f t="shared" si="6"/>
        <v>0</v>
      </c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>
        <f t="shared" si="3"/>
        <v>0</v>
      </c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>
        <f t="shared" si="4"/>
        <v>0</v>
      </c>
      <c r="CM39" s="4">
        <v>50</v>
      </c>
      <c r="CN39" s="4">
        <f t="shared" si="5"/>
        <v>50</v>
      </c>
    </row>
    <row r="40" spans="1:92">
      <c r="A40" s="4" t="s">
        <v>1464</v>
      </c>
      <c r="B40" s="4"/>
      <c r="C40" s="4" t="s">
        <v>1465</v>
      </c>
      <c r="D40" s="4"/>
      <c r="E40" s="4"/>
      <c r="F40" s="4"/>
      <c r="G40" s="4"/>
      <c r="H40" s="4">
        <v>2</v>
      </c>
      <c r="I40" s="4"/>
      <c r="J40" s="4"/>
      <c r="K40" s="4"/>
      <c r="L40" s="4"/>
      <c r="M40" s="4"/>
      <c r="N40" s="4"/>
      <c r="O40" s="4">
        <v>2</v>
      </c>
      <c r="P40" s="4">
        <f t="shared" si="0"/>
        <v>4</v>
      </c>
      <c r="Q40" s="4"/>
      <c r="R40" s="4"/>
      <c r="S40" s="4"/>
      <c r="T40" s="4"/>
      <c r="U40" s="4"/>
      <c r="V40" s="4"/>
      <c r="W40" s="4"/>
      <c r="X40" s="4"/>
      <c r="Y40" s="4"/>
      <c r="Z40" s="4">
        <f t="shared" si="1"/>
        <v>0</v>
      </c>
      <c r="AA40" s="4"/>
      <c r="AB40" s="4"/>
      <c r="AC40" s="4"/>
      <c r="AD40" s="4"/>
      <c r="AE40" s="4">
        <v>5</v>
      </c>
      <c r="AF40" s="4"/>
      <c r="AG40" s="4"/>
      <c r="AH40" s="4"/>
      <c r="AI40" s="4"/>
      <c r="AJ40" s="4">
        <v>2</v>
      </c>
      <c r="AK40" s="4"/>
      <c r="AL40" s="4">
        <v>3</v>
      </c>
      <c r="AM40" s="4">
        <v>3</v>
      </c>
      <c r="AN40" s="4"/>
      <c r="AO40" s="4">
        <v>2</v>
      </c>
      <c r="AP40" s="4"/>
      <c r="AQ40" s="4"/>
      <c r="AR40" s="4"/>
      <c r="AS40" s="4"/>
      <c r="AT40" s="4"/>
      <c r="AU40" s="4"/>
      <c r="AV40" s="4"/>
      <c r="AW40" s="4"/>
      <c r="AX40" s="4">
        <v>2</v>
      </c>
      <c r="AY40" s="4"/>
      <c r="AZ40" s="4">
        <v>3</v>
      </c>
      <c r="BA40" s="4"/>
      <c r="BB40" s="4"/>
      <c r="BC40" s="4"/>
      <c r="BD40" s="4">
        <v>3</v>
      </c>
      <c r="BE40" s="4">
        <v>3</v>
      </c>
      <c r="BF40" s="4">
        <v>3</v>
      </c>
      <c r="BG40" s="4"/>
      <c r="BH40" s="4"/>
      <c r="BI40" s="4"/>
      <c r="BJ40" s="4"/>
      <c r="BK40" s="4"/>
      <c r="BL40" s="4"/>
      <c r="BM40" s="4" t="str">
        <f t="shared" si="6"/>
        <v>20</v>
      </c>
      <c r="BN40" s="4"/>
      <c r="BO40" s="4"/>
      <c r="BP40" s="4"/>
      <c r="BQ40" s="4">
        <v>14</v>
      </c>
      <c r="BR40" s="4"/>
      <c r="BS40" s="4">
        <v>2</v>
      </c>
      <c r="BT40" s="4">
        <v>8</v>
      </c>
      <c r="BU40" s="4"/>
      <c r="BV40" s="4">
        <v>2</v>
      </c>
      <c r="BW40" s="4">
        <v>2</v>
      </c>
      <c r="BX40" s="4" t="str">
        <f t="shared" si="3"/>
        <v>5</v>
      </c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>
        <f t="shared" si="4"/>
        <v>0</v>
      </c>
      <c r="CM40" s="4">
        <v>50</v>
      </c>
      <c r="CN40" s="4">
        <f t="shared" si="5"/>
        <v>79</v>
      </c>
    </row>
    <row r="41" spans="1:92">
      <c r="A41" s="4" t="s">
        <v>1466</v>
      </c>
      <c r="B41" s="4"/>
      <c r="C41" s="4" t="s">
        <v>1467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0"/>
        <v>0</v>
      </c>
      <c r="Q41" s="4"/>
      <c r="R41" s="4"/>
      <c r="S41" s="4"/>
      <c r="T41" s="4"/>
      <c r="U41" s="4"/>
      <c r="V41" s="4"/>
      <c r="W41" s="4"/>
      <c r="X41" s="4"/>
      <c r="Y41" s="4"/>
      <c r="Z41" s="4">
        <f t="shared" si="1"/>
        <v>0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>
        <f t="shared" si="6"/>
        <v>0</v>
      </c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>
        <f t="shared" si="3"/>
        <v>0</v>
      </c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>
        <f t="shared" si="4"/>
        <v>0</v>
      </c>
      <c r="CM41" s="4">
        <v>50</v>
      </c>
      <c r="CN41" s="4">
        <f t="shared" si="5"/>
        <v>50</v>
      </c>
    </row>
    <row r="42" spans="1:92">
      <c r="A42" s="4" t="s">
        <v>1468</v>
      </c>
      <c r="B42" s="4"/>
      <c r="C42" s="4" t="s">
        <v>1469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0"/>
        <v>0</v>
      </c>
      <c r="Q42" s="4"/>
      <c r="R42" s="4"/>
      <c r="S42" s="4"/>
      <c r="T42" s="4"/>
      <c r="U42" s="4"/>
      <c r="V42" s="4"/>
      <c r="W42" s="4"/>
      <c r="X42" s="4"/>
      <c r="Y42" s="4"/>
      <c r="Z42" s="4">
        <f t="shared" si="1"/>
        <v>0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>
        <f t="shared" si="6"/>
        <v>0</v>
      </c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>
        <f t="shared" si="3"/>
        <v>0</v>
      </c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>
        <f t="shared" si="4"/>
        <v>0</v>
      </c>
      <c r="CM42" s="4">
        <v>50</v>
      </c>
      <c r="CN42" s="4">
        <f t="shared" si="5"/>
        <v>50</v>
      </c>
    </row>
    <row r="43" spans="1:92">
      <c r="A43" s="4" t="s">
        <v>1470</v>
      </c>
      <c r="B43" s="4"/>
      <c r="C43" s="4" t="s">
        <v>1471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0"/>
        <v>0</v>
      </c>
      <c r="Q43" s="4"/>
      <c r="R43" s="4"/>
      <c r="S43" s="4"/>
      <c r="T43" s="4"/>
      <c r="U43" s="4"/>
      <c r="V43" s="4"/>
      <c r="W43" s="4"/>
      <c r="X43" s="4">
        <v>3</v>
      </c>
      <c r="Y43" s="4"/>
      <c r="Z43" s="4">
        <f t="shared" si="1"/>
        <v>3</v>
      </c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>
        <f t="shared" si="6"/>
        <v>0</v>
      </c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>
        <f t="shared" si="3"/>
        <v>0</v>
      </c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>
        <f t="shared" si="4"/>
        <v>0</v>
      </c>
      <c r="CM43" s="4">
        <v>50</v>
      </c>
      <c r="CN43" s="4">
        <f t="shared" si="5"/>
        <v>53</v>
      </c>
    </row>
  </sheetData>
  <mergeCells count="106">
    <mergeCell ref="D1:CN1"/>
    <mergeCell ref="D2:P2"/>
    <mergeCell ref="Q2:Z2"/>
    <mergeCell ref="AA2:BK2"/>
    <mergeCell ref="BN2:BW2"/>
    <mergeCell ref="BY2:CK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3:P6"/>
    <mergeCell ref="Q5:Q6"/>
    <mergeCell ref="R5:R6"/>
    <mergeCell ref="S5:S6"/>
    <mergeCell ref="T5:T6"/>
    <mergeCell ref="U5:U6"/>
    <mergeCell ref="V5:V6"/>
    <mergeCell ref="X5:X6"/>
    <mergeCell ref="Y5:Y6"/>
    <mergeCell ref="Z3:Z6"/>
    <mergeCell ref="AA5:AA6"/>
    <mergeCell ref="AB5:AB6"/>
    <mergeCell ref="AC5:AC6"/>
    <mergeCell ref="AD5:AD6"/>
    <mergeCell ref="AE5:AE6"/>
    <mergeCell ref="AF5:AF6"/>
    <mergeCell ref="AG5:AG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M3:BM6"/>
    <mergeCell ref="BN5:BN6"/>
    <mergeCell ref="BR5:BR6"/>
    <mergeCell ref="BS5:BS6"/>
    <mergeCell ref="BT5:BT6"/>
    <mergeCell ref="BV5:BV6"/>
    <mergeCell ref="BW5:BW6"/>
    <mergeCell ref="BX3:BX6"/>
    <mergeCell ref="BY5:BY6"/>
    <mergeCell ref="CD5:CD6"/>
    <mergeCell ref="CE5:CE6"/>
    <mergeCell ref="CF5:CF6"/>
    <mergeCell ref="CG5:CG6"/>
    <mergeCell ref="CH5:CH6"/>
    <mergeCell ref="CJ5:CJ6"/>
    <mergeCell ref="CK5:CK6"/>
    <mergeCell ref="CL3:CL6"/>
    <mergeCell ref="CM2:CM6"/>
    <mergeCell ref="CN2:CN6"/>
    <mergeCell ref="A1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1"/>
  <sheetViews>
    <sheetView workbookViewId="0">
      <selection activeCell="E21" sqref="E21"/>
    </sheetView>
  </sheetViews>
  <sheetFormatPr defaultColWidth="9" defaultRowHeight="14"/>
  <sheetData>
    <row r="1" ht="35.5" spans="1:73">
      <c r="A1" s="1" t="s">
        <v>144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ht="15" spans="1:73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3</v>
      </c>
      <c r="R2" s="3"/>
      <c r="S2" s="3"/>
      <c r="T2" s="3"/>
      <c r="U2" s="3"/>
      <c r="V2" s="3" t="s">
        <v>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5</v>
      </c>
      <c r="BC2" s="3"/>
      <c r="BD2" s="3"/>
      <c r="BE2" s="3"/>
      <c r="BF2" s="3"/>
      <c r="BG2" s="3"/>
      <c r="BH2" s="3"/>
      <c r="BI2" s="3" t="s">
        <v>6</v>
      </c>
      <c r="BJ2" s="3"/>
      <c r="BK2" s="3"/>
      <c r="BL2" s="3"/>
      <c r="BM2" s="3"/>
      <c r="BN2" s="3"/>
      <c r="BO2" s="3"/>
      <c r="BP2" s="3"/>
      <c r="BQ2" s="3"/>
      <c r="BR2" s="3"/>
      <c r="BS2" s="3"/>
      <c r="BT2" s="23" t="s">
        <v>7</v>
      </c>
      <c r="BU2" s="3" t="s">
        <v>8</v>
      </c>
    </row>
    <row r="3" ht="15" spans="1:73">
      <c r="A3" s="3" t="s">
        <v>9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 t="s">
        <v>10</v>
      </c>
      <c r="Q3" s="4"/>
      <c r="R3" s="4"/>
      <c r="S3" s="4"/>
      <c r="T3" s="4"/>
      <c r="U3" s="3" t="s">
        <v>11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3" t="s">
        <v>12</v>
      </c>
      <c r="BB3" s="4"/>
      <c r="BC3" s="6"/>
      <c r="BD3" s="4"/>
      <c r="BE3" s="4"/>
      <c r="BF3" s="4"/>
      <c r="BG3" s="4"/>
      <c r="BH3" s="3" t="s">
        <v>13</v>
      </c>
      <c r="BI3" s="4"/>
      <c r="BJ3" s="6"/>
      <c r="BK3" s="4"/>
      <c r="BL3" s="4"/>
      <c r="BM3" s="4"/>
      <c r="BN3" s="4"/>
      <c r="BO3" s="4"/>
      <c r="BP3" s="4"/>
      <c r="BQ3" s="4"/>
      <c r="BR3" s="4"/>
      <c r="BS3" s="3" t="s">
        <v>14</v>
      </c>
      <c r="BT3" s="24"/>
      <c r="BU3" s="3"/>
    </row>
    <row r="4" ht="105" spans="1:73">
      <c r="A4" s="3" t="s">
        <v>15</v>
      </c>
      <c r="B4" s="3"/>
      <c r="C4" s="3"/>
      <c r="D4" s="4" t="s">
        <v>145</v>
      </c>
      <c r="E4" s="4" t="s">
        <v>146</v>
      </c>
      <c r="F4" s="4" t="s">
        <v>147</v>
      </c>
      <c r="G4" s="6" t="s">
        <v>148</v>
      </c>
      <c r="H4" s="32" t="s">
        <v>149</v>
      </c>
      <c r="I4" s="33" t="s">
        <v>17</v>
      </c>
      <c r="J4" s="7" t="s">
        <v>150</v>
      </c>
      <c r="K4" s="6" t="s">
        <v>151</v>
      </c>
      <c r="L4" s="41" t="s">
        <v>152</v>
      </c>
      <c r="M4" s="4" t="s">
        <v>153</v>
      </c>
      <c r="N4" s="32" t="s">
        <v>154</v>
      </c>
      <c r="O4" s="7"/>
      <c r="P4" s="3"/>
      <c r="Q4" s="74" t="s">
        <v>155</v>
      </c>
      <c r="R4" s="7" t="s">
        <v>156</v>
      </c>
      <c r="S4" s="74" t="s">
        <v>157</v>
      </c>
      <c r="T4" s="6"/>
      <c r="U4" s="3"/>
      <c r="V4" s="74" t="s">
        <v>158</v>
      </c>
      <c r="W4" s="74" t="s">
        <v>159</v>
      </c>
      <c r="X4" s="7" t="s">
        <v>160</v>
      </c>
      <c r="Y4" s="74" t="s">
        <v>161</v>
      </c>
      <c r="Z4" s="74" t="s">
        <v>162</v>
      </c>
      <c r="AA4" s="74" t="s">
        <v>163</v>
      </c>
      <c r="AB4" s="74" t="s">
        <v>164</v>
      </c>
      <c r="AC4" s="74" t="s">
        <v>165</v>
      </c>
      <c r="AD4" s="55" t="s">
        <v>166</v>
      </c>
      <c r="AE4" s="74" t="s">
        <v>167</v>
      </c>
      <c r="AF4" s="74" t="s">
        <v>168</v>
      </c>
      <c r="AG4" s="74" t="s">
        <v>169</v>
      </c>
      <c r="AH4" s="74" t="s">
        <v>170</v>
      </c>
      <c r="AI4" s="74" t="s">
        <v>171</v>
      </c>
      <c r="AJ4" s="74" t="s">
        <v>172</v>
      </c>
      <c r="AK4" s="7" t="s">
        <v>173</v>
      </c>
      <c r="AL4" s="74" t="s">
        <v>174</v>
      </c>
      <c r="AM4" s="74" t="s">
        <v>175</v>
      </c>
      <c r="AN4" s="74" t="s">
        <v>176</v>
      </c>
      <c r="AO4" s="74" t="s">
        <v>177</v>
      </c>
      <c r="AP4" s="74" t="s">
        <v>178</v>
      </c>
      <c r="AQ4" s="74" t="s">
        <v>157</v>
      </c>
      <c r="AR4" s="74" t="s">
        <v>179</v>
      </c>
      <c r="AS4" s="74" t="s">
        <v>180</v>
      </c>
      <c r="AT4" s="74" t="s">
        <v>181</v>
      </c>
      <c r="AU4" s="7" t="s">
        <v>182</v>
      </c>
      <c r="AV4" s="6" t="s">
        <v>183</v>
      </c>
      <c r="AW4" s="74" t="s">
        <v>184</v>
      </c>
      <c r="AX4" s="74" t="s">
        <v>183</v>
      </c>
      <c r="AY4" s="55" t="s">
        <v>185</v>
      </c>
      <c r="AZ4" s="74" t="s">
        <v>161</v>
      </c>
      <c r="BA4" s="3"/>
      <c r="BB4" s="6" t="s">
        <v>186</v>
      </c>
      <c r="BC4" s="6" t="s">
        <v>187</v>
      </c>
      <c r="BD4" s="6" t="s">
        <v>188</v>
      </c>
      <c r="BE4" s="6" t="s">
        <v>189</v>
      </c>
      <c r="BF4" s="6" t="s">
        <v>190</v>
      </c>
      <c r="BG4" s="6" t="s">
        <v>191</v>
      </c>
      <c r="BH4" s="3"/>
      <c r="BI4" s="6" t="s">
        <v>192</v>
      </c>
      <c r="BJ4" s="6" t="s">
        <v>145</v>
      </c>
      <c r="BK4" s="6" t="s">
        <v>193</v>
      </c>
      <c r="BL4" s="6" t="s">
        <v>49</v>
      </c>
      <c r="BM4" s="6" t="s">
        <v>194</v>
      </c>
      <c r="BN4" s="6" t="s">
        <v>195</v>
      </c>
      <c r="BO4" s="6" t="s">
        <v>196</v>
      </c>
      <c r="BP4" s="6" t="s">
        <v>50</v>
      </c>
      <c r="BQ4" s="6" t="s">
        <v>197</v>
      </c>
      <c r="BR4" s="6" t="s">
        <v>51</v>
      </c>
      <c r="BS4" s="3"/>
      <c r="BT4" s="24"/>
      <c r="BU4" s="3"/>
    </row>
    <row r="5" ht="15" spans="1:73">
      <c r="A5" s="3" t="s">
        <v>53</v>
      </c>
      <c r="B5" s="3"/>
      <c r="C5" s="3"/>
      <c r="D5" s="4"/>
      <c r="E5" s="4"/>
      <c r="F5" s="4"/>
      <c r="G5" s="56"/>
      <c r="H5" s="4"/>
      <c r="I5" s="56"/>
      <c r="J5" s="155"/>
      <c r="K5" s="4"/>
      <c r="L5" s="4"/>
      <c r="M5" s="4"/>
      <c r="N5" s="4"/>
      <c r="O5" s="4"/>
      <c r="P5" s="3"/>
      <c r="Q5" s="44"/>
      <c r="R5" s="44"/>
      <c r="S5" s="4"/>
      <c r="T5" s="4"/>
      <c r="U5" s="3"/>
      <c r="V5" s="158"/>
      <c r="W5" s="158"/>
      <c r="X5" s="158"/>
      <c r="Y5" s="158"/>
      <c r="Z5" s="158"/>
      <c r="AA5" s="158"/>
      <c r="AB5" s="158"/>
      <c r="AC5" s="163"/>
      <c r="AD5" s="66"/>
      <c r="AE5" s="47"/>
      <c r="AF5" s="47"/>
      <c r="AG5" s="47"/>
      <c r="AH5" s="44"/>
      <c r="AI5" s="44"/>
      <c r="AJ5" s="47"/>
      <c r="AK5" s="47"/>
      <c r="AL5" s="47"/>
      <c r="AM5" s="47"/>
      <c r="AN5" s="47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3"/>
      <c r="BB5" s="4"/>
      <c r="BC5" s="4"/>
      <c r="BD5" s="4"/>
      <c r="BE5" s="4"/>
      <c r="BF5" s="4"/>
      <c r="BG5" s="4"/>
      <c r="BH5" s="3"/>
      <c r="BI5" s="8"/>
      <c r="BJ5" s="8"/>
      <c r="BK5" s="4"/>
      <c r="BL5" s="4"/>
      <c r="BM5" s="4"/>
      <c r="BN5" s="4"/>
      <c r="BO5" s="4"/>
      <c r="BP5" s="4"/>
      <c r="BQ5" s="4"/>
      <c r="BR5" s="4"/>
      <c r="BS5" s="3"/>
      <c r="BT5" s="24"/>
      <c r="BU5" s="3"/>
    </row>
    <row r="6" ht="15" spans="1:73">
      <c r="A6" s="3" t="s">
        <v>54</v>
      </c>
      <c r="B6" s="3"/>
      <c r="C6" s="3" t="s">
        <v>55</v>
      </c>
      <c r="D6" s="8"/>
      <c r="E6" s="8"/>
      <c r="F6" s="8"/>
      <c r="G6" s="56"/>
      <c r="H6" s="8"/>
      <c r="I6" s="56"/>
      <c r="J6" s="156"/>
      <c r="K6" s="4"/>
      <c r="L6" s="4"/>
      <c r="M6" s="4"/>
      <c r="N6" s="4"/>
      <c r="O6" s="4"/>
      <c r="P6" s="3"/>
      <c r="Q6" s="47"/>
      <c r="R6" s="47"/>
      <c r="S6" s="4"/>
      <c r="T6" s="4"/>
      <c r="U6" s="3"/>
      <c r="V6" s="159"/>
      <c r="W6" s="159"/>
      <c r="X6" s="159"/>
      <c r="Y6" s="159"/>
      <c r="Z6" s="159"/>
      <c r="AA6" s="159"/>
      <c r="AB6" s="159"/>
      <c r="AC6" s="164"/>
      <c r="AD6" s="67"/>
      <c r="AE6" s="68"/>
      <c r="AF6" s="68"/>
      <c r="AG6" s="68"/>
      <c r="AH6" s="47"/>
      <c r="AI6" s="47"/>
      <c r="AJ6" s="68"/>
      <c r="AK6" s="68"/>
      <c r="AL6" s="68"/>
      <c r="AM6" s="68"/>
      <c r="AN6" s="6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3"/>
      <c r="BB6" s="4"/>
      <c r="BC6" s="4"/>
      <c r="BD6" s="4"/>
      <c r="BE6" s="4"/>
      <c r="BF6" s="4"/>
      <c r="BG6" s="4"/>
      <c r="BH6" s="3"/>
      <c r="BI6" s="25"/>
      <c r="BJ6" s="25"/>
      <c r="BK6" s="8"/>
      <c r="BL6" s="4"/>
      <c r="BM6" s="4"/>
      <c r="BN6" s="4"/>
      <c r="BO6" s="4"/>
      <c r="BP6" s="4"/>
      <c r="BQ6" s="4"/>
      <c r="BR6" s="4"/>
      <c r="BS6" s="3"/>
      <c r="BT6" s="26"/>
      <c r="BU6" s="3"/>
    </row>
    <row r="7" spans="1:73">
      <c r="A7" s="48" t="s">
        <v>198</v>
      </c>
      <c r="B7" s="49"/>
      <c r="C7" s="42" t="s">
        <v>199</v>
      </c>
      <c r="D7" s="4"/>
      <c r="E7" s="4"/>
      <c r="F7" s="4"/>
      <c r="G7" s="4"/>
      <c r="H7" s="4"/>
      <c r="I7" s="4"/>
      <c r="J7" s="4"/>
      <c r="K7" s="4"/>
      <c r="L7" s="4"/>
      <c r="M7" s="157"/>
      <c r="N7" s="4"/>
      <c r="O7" s="4"/>
      <c r="P7" s="4">
        <f t="shared" ref="P7:P51" si="0">IF(SUM(D7:O7)&gt;5,"5",SUM(D7:O7))</f>
        <v>0</v>
      </c>
      <c r="Q7" s="44"/>
      <c r="R7" s="44"/>
      <c r="S7" s="157"/>
      <c r="T7" s="4"/>
      <c r="U7" s="4">
        <f t="shared" ref="U7:U51" si="1">IF(SUM(Q7:T7)&gt;10,"10",IF(SUM(Q7:T7)&lt;0,"0",SUM(Q7:T7)))</f>
        <v>0</v>
      </c>
      <c r="V7" s="4"/>
      <c r="W7" s="4"/>
      <c r="X7" s="4"/>
      <c r="Y7" s="4"/>
      <c r="Z7" s="4"/>
      <c r="AA7" s="4"/>
      <c r="AB7" s="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"/>
      <c r="AP7" s="157"/>
      <c r="AQ7" s="157"/>
      <c r="AR7" s="4"/>
      <c r="AS7" s="157"/>
      <c r="AT7" s="4"/>
      <c r="AU7" s="4"/>
      <c r="AV7" s="4"/>
      <c r="AW7" s="4"/>
      <c r="AX7" s="4"/>
      <c r="AY7" s="157"/>
      <c r="AZ7" s="4"/>
      <c r="BA7" s="4">
        <f t="shared" ref="BA7:BA51" si="2">IF(SUM(V7:AZ7)&gt;20,"20",SUM(V7:AZ7))</f>
        <v>0</v>
      </c>
      <c r="BB7" s="4"/>
      <c r="BC7" s="4"/>
      <c r="BD7" s="4"/>
      <c r="BE7" s="4"/>
      <c r="BF7" s="157"/>
      <c r="BG7" s="4"/>
      <c r="BH7" s="4">
        <f t="shared" ref="BH7:BH51" si="3">IF(SUM(BB7:BG7)&gt;5,"5",SUM(BB7:BG7))</f>
        <v>0</v>
      </c>
      <c r="BI7" s="4"/>
      <c r="BJ7" s="4"/>
      <c r="BK7" s="4"/>
      <c r="BL7" s="4"/>
      <c r="BM7" s="4"/>
      <c r="BN7" s="4"/>
      <c r="BO7" s="4"/>
      <c r="BP7" s="4"/>
      <c r="BQ7" s="157"/>
      <c r="BR7" s="4"/>
      <c r="BS7" s="4">
        <f t="shared" ref="BS7:BS51" si="4">IF(SUM(BI7:BR7)&gt;10,"10",SUM(BI7:BR7))</f>
        <v>0</v>
      </c>
      <c r="BT7" s="4">
        <v>50</v>
      </c>
      <c r="BU7" s="4">
        <f t="shared" ref="BU7:BU51" si="5">SUM(BS7+BH7+BA7+U7+P7+BT7)</f>
        <v>50</v>
      </c>
    </row>
    <row r="8" spans="1:73">
      <c r="A8" s="48" t="s">
        <v>200</v>
      </c>
      <c r="B8" s="49"/>
      <c r="C8" s="42" t="s">
        <v>201</v>
      </c>
      <c r="D8" s="4"/>
      <c r="E8" s="4"/>
      <c r="F8" s="4"/>
      <c r="G8" s="4"/>
      <c r="H8" s="4"/>
      <c r="I8" s="4"/>
      <c r="J8" s="4"/>
      <c r="K8" s="4"/>
      <c r="L8" s="4"/>
      <c r="M8" s="157"/>
      <c r="N8" s="4"/>
      <c r="O8" s="4"/>
      <c r="P8" s="4">
        <f t="shared" si="0"/>
        <v>0</v>
      </c>
      <c r="Q8" s="44"/>
      <c r="R8" s="44"/>
      <c r="S8" s="48"/>
      <c r="T8" s="4"/>
      <c r="U8" s="4">
        <f t="shared" si="1"/>
        <v>0</v>
      </c>
      <c r="V8" s="4"/>
      <c r="W8" s="4"/>
      <c r="X8" s="4"/>
      <c r="Y8" s="4"/>
      <c r="Z8" s="4"/>
      <c r="AA8" s="4"/>
      <c r="AB8" s="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"/>
      <c r="AP8" s="48"/>
      <c r="AQ8" s="48"/>
      <c r="AR8" s="165"/>
      <c r="AS8" s="157"/>
      <c r="AT8" s="4"/>
      <c r="AU8" s="4"/>
      <c r="AV8" s="4"/>
      <c r="AW8" s="4"/>
      <c r="AX8" s="4"/>
      <c r="AY8" s="157"/>
      <c r="AZ8" s="4"/>
      <c r="BA8" s="4">
        <f t="shared" si="2"/>
        <v>0</v>
      </c>
      <c r="BB8" s="4"/>
      <c r="BC8" s="4"/>
      <c r="BD8" s="4"/>
      <c r="BE8" s="4"/>
      <c r="BF8" s="48"/>
      <c r="BG8" s="4"/>
      <c r="BH8" s="4">
        <f t="shared" si="3"/>
        <v>0</v>
      </c>
      <c r="BI8" s="4"/>
      <c r="BJ8" s="4"/>
      <c r="BK8" s="4"/>
      <c r="BL8" s="4"/>
      <c r="BM8" s="4"/>
      <c r="BN8" s="4"/>
      <c r="BO8" s="4"/>
      <c r="BP8" s="4"/>
      <c r="BQ8" s="157"/>
      <c r="BR8" s="4"/>
      <c r="BS8" s="4">
        <f t="shared" si="4"/>
        <v>0</v>
      </c>
      <c r="BT8" s="4">
        <v>50</v>
      </c>
      <c r="BU8" s="4">
        <f t="shared" si="5"/>
        <v>50</v>
      </c>
    </row>
    <row r="9" spans="1:73">
      <c r="A9" s="48" t="s">
        <v>202</v>
      </c>
      <c r="B9" s="49"/>
      <c r="C9" s="42" t="s">
        <v>203</v>
      </c>
      <c r="D9" s="4"/>
      <c r="E9" s="4"/>
      <c r="F9" s="4"/>
      <c r="G9" s="4"/>
      <c r="H9" s="4"/>
      <c r="I9" s="4"/>
      <c r="J9" s="4"/>
      <c r="K9" s="4"/>
      <c r="L9" s="4"/>
      <c r="M9" s="157"/>
      <c r="N9" s="4"/>
      <c r="O9" s="4"/>
      <c r="P9" s="4">
        <f t="shared" si="0"/>
        <v>0</v>
      </c>
      <c r="Q9" s="44"/>
      <c r="R9" s="44"/>
      <c r="S9" s="48"/>
      <c r="T9" s="4"/>
      <c r="U9" s="4">
        <f t="shared" si="1"/>
        <v>0</v>
      </c>
      <c r="V9" s="4"/>
      <c r="W9" s="4"/>
      <c r="X9" s="4"/>
      <c r="Y9" s="4"/>
      <c r="Z9" s="4"/>
      <c r="AA9" s="4"/>
      <c r="AB9" s="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"/>
      <c r="AP9" s="48"/>
      <c r="AQ9" s="48"/>
      <c r="AR9" s="165"/>
      <c r="AS9" s="157"/>
      <c r="AT9" s="4"/>
      <c r="AU9" s="4"/>
      <c r="AV9" s="4"/>
      <c r="AW9" s="4"/>
      <c r="AX9" s="4"/>
      <c r="AY9" s="157"/>
      <c r="AZ9" s="4"/>
      <c r="BA9" s="4">
        <f t="shared" si="2"/>
        <v>0</v>
      </c>
      <c r="BB9" s="4"/>
      <c r="BC9" s="4"/>
      <c r="BD9" s="4"/>
      <c r="BE9" s="4"/>
      <c r="BF9" s="48"/>
      <c r="BG9" s="4"/>
      <c r="BH9" s="4">
        <f t="shared" si="3"/>
        <v>0</v>
      </c>
      <c r="BI9" s="4"/>
      <c r="BJ9" s="4"/>
      <c r="BK9" s="4"/>
      <c r="BL9" s="4"/>
      <c r="BM9" s="4"/>
      <c r="BN9" s="4"/>
      <c r="BO9" s="4"/>
      <c r="BP9" s="4"/>
      <c r="BQ9" s="157"/>
      <c r="BR9" s="4"/>
      <c r="BS9" s="4">
        <f t="shared" si="4"/>
        <v>0</v>
      </c>
      <c r="BT9" s="4">
        <v>50</v>
      </c>
      <c r="BU9" s="4">
        <f t="shared" si="5"/>
        <v>50</v>
      </c>
    </row>
    <row r="10" spans="1:73">
      <c r="A10" s="48" t="s">
        <v>204</v>
      </c>
      <c r="B10" s="49"/>
      <c r="C10" s="42" t="s">
        <v>205</v>
      </c>
      <c r="D10" s="4"/>
      <c r="E10" s="4"/>
      <c r="F10" s="4"/>
      <c r="G10" s="4"/>
      <c r="H10" s="4"/>
      <c r="I10" s="4"/>
      <c r="J10" s="4"/>
      <c r="K10" s="4"/>
      <c r="L10" s="4"/>
      <c r="M10" s="157"/>
      <c r="N10" s="4"/>
      <c r="O10" s="4"/>
      <c r="P10" s="4">
        <f t="shared" si="0"/>
        <v>0</v>
      </c>
      <c r="Q10" s="44"/>
      <c r="R10" s="44"/>
      <c r="S10" s="157"/>
      <c r="T10" s="4"/>
      <c r="U10" s="4">
        <f t="shared" si="1"/>
        <v>0</v>
      </c>
      <c r="V10" s="4"/>
      <c r="W10" s="4"/>
      <c r="X10" s="4"/>
      <c r="Y10" s="4"/>
      <c r="Z10" s="4"/>
      <c r="AA10" s="4"/>
      <c r="AB10" s="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"/>
      <c r="AP10" s="157"/>
      <c r="AQ10" s="157"/>
      <c r="AR10" s="4"/>
      <c r="AS10" s="157"/>
      <c r="AT10" s="4"/>
      <c r="AU10" s="4"/>
      <c r="AV10" s="4"/>
      <c r="AW10" s="4"/>
      <c r="AX10" s="4"/>
      <c r="AY10" s="157"/>
      <c r="AZ10" s="4"/>
      <c r="BA10" s="4">
        <f t="shared" si="2"/>
        <v>0</v>
      </c>
      <c r="BB10" s="4"/>
      <c r="BC10" s="4"/>
      <c r="BD10" s="4"/>
      <c r="BE10" s="4"/>
      <c r="BF10" s="157"/>
      <c r="BG10" s="4"/>
      <c r="BH10" s="4">
        <f t="shared" si="3"/>
        <v>0</v>
      </c>
      <c r="BI10" s="4"/>
      <c r="BJ10" s="4"/>
      <c r="BK10" s="4"/>
      <c r="BL10" s="4"/>
      <c r="BM10" s="4"/>
      <c r="BN10" s="4"/>
      <c r="BO10" s="4"/>
      <c r="BP10" s="4"/>
      <c r="BQ10" s="157"/>
      <c r="BR10" s="4"/>
      <c r="BS10" s="4">
        <f t="shared" si="4"/>
        <v>0</v>
      </c>
      <c r="BT10" s="4">
        <v>50</v>
      </c>
      <c r="BU10" s="4">
        <f t="shared" si="5"/>
        <v>50</v>
      </c>
    </row>
    <row r="11" spans="1:73">
      <c r="A11" s="48" t="s">
        <v>206</v>
      </c>
      <c r="B11" s="49"/>
      <c r="C11" s="42" t="s">
        <v>207</v>
      </c>
      <c r="D11" s="4"/>
      <c r="E11" s="121"/>
      <c r="F11" s="4"/>
      <c r="G11" s="121"/>
      <c r="H11" s="4"/>
      <c r="I11" s="4"/>
      <c r="J11" s="4"/>
      <c r="K11" s="4"/>
      <c r="L11" s="121"/>
      <c r="M11" s="157"/>
      <c r="N11" s="4"/>
      <c r="O11" s="4"/>
      <c r="P11" s="4">
        <f t="shared" si="0"/>
        <v>0</v>
      </c>
      <c r="Q11" s="44"/>
      <c r="R11" s="44"/>
      <c r="S11" s="157"/>
      <c r="T11" s="4"/>
      <c r="U11" s="4">
        <f t="shared" si="1"/>
        <v>0</v>
      </c>
      <c r="V11" s="4"/>
      <c r="W11" s="4"/>
      <c r="X11" s="4"/>
      <c r="Y11" s="4"/>
      <c r="Z11" s="4"/>
      <c r="AA11" s="4"/>
      <c r="AB11" s="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"/>
      <c r="AP11" s="157"/>
      <c r="AQ11" s="157"/>
      <c r="AR11" s="4"/>
      <c r="AS11" s="157"/>
      <c r="AT11" s="4"/>
      <c r="AU11" s="4"/>
      <c r="AV11" s="4"/>
      <c r="AW11" s="4"/>
      <c r="AX11" s="4"/>
      <c r="AY11" s="157"/>
      <c r="AZ11" s="4"/>
      <c r="BA11" s="4">
        <f t="shared" si="2"/>
        <v>0</v>
      </c>
      <c r="BB11" s="4"/>
      <c r="BC11" s="4"/>
      <c r="BD11" s="4"/>
      <c r="BE11" s="4"/>
      <c r="BF11" s="157"/>
      <c r="BG11" s="4"/>
      <c r="BH11" s="4">
        <f t="shared" si="3"/>
        <v>0</v>
      </c>
      <c r="BI11" s="4"/>
      <c r="BJ11" s="4"/>
      <c r="BK11" s="4"/>
      <c r="BL11" s="4"/>
      <c r="BM11" s="4"/>
      <c r="BN11" s="4"/>
      <c r="BO11" s="4"/>
      <c r="BP11" s="4"/>
      <c r="BQ11" s="157"/>
      <c r="BR11" s="4"/>
      <c r="BS11" s="4">
        <f t="shared" si="4"/>
        <v>0</v>
      </c>
      <c r="BT11" s="4">
        <v>50</v>
      </c>
      <c r="BU11" s="4">
        <f t="shared" si="5"/>
        <v>50</v>
      </c>
    </row>
    <row r="12" spans="1:73">
      <c r="A12" s="48" t="s">
        <v>208</v>
      </c>
      <c r="B12" s="49"/>
      <c r="C12" s="42" t="s">
        <v>209</v>
      </c>
      <c r="D12" s="4"/>
      <c r="E12" s="121">
        <v>1</v>
      </c>
      <c r="F12" s="4"/>
      <c r="G12" s="121"/>
      <c r="H12" s="4"/>
      <c r="I12" s="4">
        <v>2</v>
      </c>
      <c r="J12" s="4"/>
      <c r="K12" s="4">
        <v>2</v>
      </c>
      <c r="L12" s="121"/>
      <c r="M12" s="157">
        <v>2</v>
      </c>
      <c r="N12" s="4"/>
      <c r="O12" s="4"/>
      <c r="P12" s="4" t="str">
        <f t="shared" si="0"/>
        <v>5</v>
      </c>
      <c r="Q12" s="44">
        <v>2</v>
      </c>
      <c r="R12" s="44">
        <v>3</v>
      </c>
      <c r="S12" s="157"/>
      <c r="T12" s="4"/>
      <c r="U12" s="4">
        <f t="shared" si="1"/>
        <v>5</v>
      </c>
      <c r="V12" s="4"/>
      <c r="W12" s="4"/>
      <c r="X12" s="4"/>
      <c r="Y12" s="4"/>
      <c r="Z12" s="4"/>
      <c r="AA12" s="4"/>
      <c r="AB12" s="4"/>
      <c r="AC12" s="44">
        <v>2</v>
      </c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"/>
      <c r="AP12" s="157"/>
      <c r="AQ12" s="157"/>
      <c r="AR12" s="4"/>
      <c r="AS12" s="157"/>
      <c r="AT12" s="4"/>
      <c r="AU12" s="4"/>
      <c r="AV12" s="4"/>
      <c r="AW12" s="4"/>
      <c r="AX12" s="4"/>
      <c r="AY12" s="157"/>
      <c r="AZ12" s="4"/>
      <c r="BA12" s="4">
        <f t="shared" si="2"/>
        <v>2</v>
      </c>
      <c r="BB12" s="4"/>
      <c r="BC12" s="4"/>
      <c r="BD12" s="4"/>
      <c r="BE12" s="4"/>
      <c r="BF12" s="157"/>
      <c r="BG12" s="4"/>
      <c r="BH12" s="4">
        <f t="shared" si="3"/>
        <v>0</v>
      </c>
      <c r="BI12" s="4"/>
      <c r="BJ12" s="4"/>
      <c r="BK12" s="4"/>
      <c r="BL12" s="4">
        <v>3</v>
      </c>
      <c r="BM12" s="4"/>
      <c r="BN12" s="4"/>
      <c r="BO12" s="4"/>
      <c r="BP12" s="4">
        <v>2</v>
      </c>
      <c r="BQ12" s="157">
        <v>3</v>
      </c>
      <c r="BR12" s="4">
        <v>3</v>
      </c>
      <c r="BS12" s="4" t="str">
        <f t="shared" si="4"/>
        <v>10</v>
      </c>
      <c r="BT12" s="4">
        <v>50</v>
      </c>
      <c r="BU12" s="4">
        <f t="shared" si="5"/>
        <v>72</v>
      </c>
    </row>
    <row r="13" spans="1:73">
      <c r="A13" s="48" t="s">
        <v>210</v>
      </c>
      <c r="B13" s="49"/>
      <c r="C13" s="42" t="s">
        <v>211</v>
      </c>
      <c r="D13" s="4"/>
      <c r="E13" s="121"/>
      <c r="F13" s="4"/>
      <c r="G13" s="121"/>
      <c r="H13" s="4"/>
      <c r="I13" s="4"/>
      <c r="J13" s="4"/>
      <c r="K13" s="4"/>
      <c r="L13" s="121"/>
      <c r="M13" s="157"/>
      <c r="N13" s="4"/>
      <c r="O13" s="4"/>
      <c r="P13" s="4">
        <f t="shared" si="0"/>
        <v>0</v>
      </c>
      <c r="Q13" s="44"/>
      <c r="R13" s="44"/>
      <c r="S13" s="157"/>
      <c r="T13" s="4"/>
      <c r="U13" s="4">
        <f t="shared" si="1"/>
        <v>0</v>
      </c>
      <c r="V13" s="4"/>
      <c r="W13" s="4">
        <v>3</v>
      </c>
      <c r="X13" s="4"/>
      <c r="Y13" s="4"/>
      <c r="Z13" s="4"/>
      <c r="AA13" s="4"/>
      <c r="AB13" s="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"/>
      <c r="AP13" s="157"/>
      <c r="AQ13" s="157"/>
      <c r="AR13" s="4"/>
      <c r="AS13" s="157"/>
      <c r="AT13" s="4"/>
      <c r="AU13" s="4"/>
      <c r="AV13" s="4"/>
      <c r="AW13" s="4"/>
      <c r="AX13" s="4"/>
      <c r="AY13" s="157"/>
      <c r="AZ13" s="4"/>
      <c r="BA13" s="4">
        <f t="shared" si="2"/>
        <v>3</v>
      </c>
      <c r="BB13" s="4"/>
      <c r="BC13" s="4"/>
      <c r="BD13" s="4"/>
      <c r="BE13" s="4"/>
      <c r="BF13" s="157"/>
      <c r="BG13" s="4"/>
      <c r="BH13" s="4">
        <f t="shared" si="3"/>
        <v>0</v>
      </c>
      <c r="BI13" s="4"/>
      <c r="BJ13" s="4"/>
      <c r="BK13" s="4"/>
      <c r="BL13" s="4"/>
      <c r="BM13" s="4"/>
      <c r="BN13" s="4"/>
      <c r="BO13" s="4"/>
      <c r="BP13" s="4"/>
      <c r="BQ13" s="157"/>
      <c r="BR13" s="4"/>
      <c r="BS13" s="4">
        <f t="shared" si="4"/>
        <v>0</v>
      </c>
      <c r="BT13" s="4">
        <v>50</v>
      </c>
      <c r="BU13" s="4">
        <f t="shared" si="5"/>
        <v>53</v>
      </c>
    </row>
    <row r="14" spans="1:73">
      <c r="A14" s="48" t="s">
        <v>212</v>
      </c>
      <c r="B14" s="49"/>
      <c r="C14" s="42" t="s">
        <v>213</v>
      </c>
      <c r="D14" s="4"/>
      <c r="E14" s="121"/>
      <c r="F14" s="4"/>
      <c r="G14" s="121"/>
      <c r="H14" s="4"/>
      <c r="I14" s="4"/>
      <c r="J14" s="4"/>
      <c r="K14" s="4"/>
      <c r="L14" s="121"/>
      <c r="M14" s="157"/>
      <c r="N14" s="4"/>
      <c r="O14" s="4"/>
      <c r="P14" s="4">
        <f t="shared" si="0"/>
        <v>0</v>
      </c>
      <c r="Q14" s="44"/>
      <c r="R14" s="44"/>
      <c r="S14" s="157"/>
      <c r="T14" s="4"/>
      <c r="U14" s="4">
        <f t="shared" si="1"/>
        <v>0</v>
      </c>
      <c r="V14" s="4"/>
      <c r="W14" s="4"/>
      <c r="X14" s="4"/>
      <c r="Y14" s="4"/>
      <c r="Z14" s="4"/>
      <c r="AA14" s="4"/>
      <c r="AB14" s="4"/>
      <c r="AC14" s="44">
        <v>2</v>
      </c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"/>
      <c r="AP14" s="157"/>
      <c r="AQ14" s="157"/>
      <c r="AR14" s="4"/>
      <c r="AS14" s="157"/>
      <c r="AT14" s="4"/>
      <c r="AU14" s="4"/>
      <c r="AV14" s="4"/>
      <c r="AW14" s="4"/>
      <c r="AX14" s="4"/>
      <c r="AY14" s="157"/>
      <c r="AZ14" s="4"/>
      <c r="BA14" s="4">
        <f t="shared" si="2"/>
        <v>2</v>
      </c>
      <c r="BB14" s="4"/>
      <c r="BC14" s="4"/>
      <c r="BD14" s="4"/>
      <c r="BE14" s="4"/>
      <c r="BF14" s="157"/>
      <c r="BG14" s="4"/>
      <c r="BH14" s="4">
        <f t="shared" si="3"/>
        <v>0</v>
      </c>
      <c r="BI14" s="4"/>
      <c r="BJ14" s="4"/>
      <c r="BK14" s="4"/>
      <c r="BL14" s="4"/>
      <c r="BM14" s="4"/>
      <c r="BN14" s="4"/>
      <c r="BO14" s="4"/>
      <c r="BP14" s="4"/>
      <c r="BQ14" s="157"/>
      <c r="BR14" s="4"/>
      <c r="BS14" s="4">
        <f t="shared" si="4"/>
        <v>0</v>
      </c>
      <c r="BT14" s="4">
        <v>50</v>
      </c>
      <c r="BU14" s="4">
        <f t="shared" si="5"/>
        <v>52</v>
      </c>
    </row>
    <row r="15" spans="1:73">
      <c r="A15" s="48" t="s">
        <v>214</v>
      </c>
      <c r="B15" s="49"/>
      <c r="C15" s="42" t="s">
        <v>215</v>
      </c>
      <c r="D15" s="4"/>
      <c r="E15" s="4">
        <v>1</v>
      </c>
      <c r="F15" s="4">
        <v>1</v>
      </c>
      <c r="G15" s="4">
        <v>1</v>
      </c>
      <c r="H15" s="4"/>
      <c r="I15" s="4">
        <v>2</v>
      </c>
      <c r="J15" s="4"/>
      <c r="K15" s="4">
        <v>2</v>
      </c>
      <c r="L15" s="4"/>
      <c r="M15" s="157">
        <v>2</v>
      </c>
      <c r="N15" s="4"/>
      <c r="O15" s="4"/>
      <c r="P15" s="4" t="str">
        <f t="shared" si="0"/>
        <v>5</v>
      </c>
      <c r="Q15" s="44">
        <v>2</v>
      </c>
      <c r="R15" s="44">
        <v>3</v>
      </c>
      <c r="S15" s="157"/>
      <c r="T15" s="4"/>
      <c r="U15" s="4">
        <f t="shared" si="1"/>
        <v>5</v>
      </c>
      <c r="V15" s="4"/>
      <c r="W15" s="4"/>
      <c r="X15" s="4"/>
      <c r="Y15" s="4"/>
      <c r="Z15" s="4"/>
      <c r="AA15" s="4"/>
      <c r="AB15" s="4"/>
      <c r="AC15" s="44"/>
      <c r="AD15" s="44"/>
      <c r="AE15" s="44"/>
      <c r="AF15" s="44"/>
      <c r="AG15" s="44">
        <v>3</v>
      </c>
      <c r="AH15" s="44"/>
      <c r="AI15" s="44"/>
      <c r="AJ15" s="44"/>
      <c r="AK15" s="44"/>
      <c r="AL15" s="44"/>
      <c r="AM15" s="44"/>
      <c r="AN15" s="44"/>
      <c r="AO15" s="4"/>
      <c r="AP15" s="157"/>
      <c r="AQ15" s="157"/>
      <c r="AR15" s="4"/>
      <c r="AS15" s="157"/>
      <c r="AT15" s="4"/>
      <c r="AU15" s="4"/>
      <c r="AV15" s="4"/>
      <c r="AW15" s="4"/>
      <c r="AX15" s="4"/>
      <c r="AY15" s="157"/>
      <c r="AZ15" s="4"/>
      <c r="BA15" s="4">
        <f t="shared" si="2"/>
        <v>3</v>
      </c>
      <c r="BB15" s="4">
        <v>1</v>
      </c>
      <c r="BC15" s="4"/>
      <c r="BD15" s="4"/>
      <c r="BE15" s="4"/>
      <c r="BF15" s="157"/>
      <c r="BG15" s="4"/>
      <c r="BH15" s="4">
        <f t="shared" si="3"/>
        <v>1</v>
      </c>
      <c r="BI15" s="4"/>
      <c r="BJ15" s="4"/>
      <c r="BK15" s="4"/>
      <c r="BL15" s="4">
        <v>3</v>
      </c>
      <c r="BM15" s="4"/>
      <c r="BN15" s="4"/>
      <c r="BO15" s="4"/>
      <c r="BP15" s="4">
        <v>2</v>
      </c>
      <c r="BQ15" s="157">
        <v>3</v>
      </c>
      <c r="BR15" s="4">
        <v>3</v>
      </c>
      <c r="BS15" s="4" t="str">
        <f t="shared" si="4"/>
        <v>10</v>
      </c>
      <c r="BT15" s="4">
        <v>50</v>
      </c>
      <c r="BU15" s="4">
        <f t="shared" si="5"/>
        <v>74</v>
      </c>
    </row>
    <row r="16" spans="1:73">
      <c r="A16" s="48" t="s">
        <v>216</v>
      </c>
      <c r="B16" s="49"/>
      <c r="C16" s="42" t="s">
        <v>217</v>
      </c>
      <c r="D16" s="4"/>
      <c r="E16" s="4"/>
      <c r="F16" s="4"/>
      <c r="G16" s="4"/>
      <c r="H16" s="4">
        <v>1</v>
      </c>
      <c r="I16" s="4">
        <v>1</v>
      </c>
      <c r="J16" s="4"/>
      <c r="K16" s="4"/>
      <c r="L16" s="4"/>
      <c r="M16" s="157"/>
      <c r="N16" s="4"/>
      <c r="O16" s="4"/>
      <c r="P16" s="4">
        <f t="shared" si="0"/>
        <v>2</v>
      </c>
      <c r="Q16" s="44"/>
      <c r="R16" s="44"/>
      <c r="S16" s="48"/>
      <c r="T16" s="4"/>
      <c r="U16" s="4">
        <f t="shared" si="1"/>
        <v>0</v>
      </c>
      <c r="V16" s="4"/>
      <c r="W16" s="4"/>
      <c r="X16" s="4"/>
      <c r="Y16" s="4"/>
      <c r="Z16" s="4"/>
      <c r="AA16" s="4"/>
      <c r="AB16" s="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"/>
      <c r="AP16" s="48"/>
      <c r="AQ16" s="48"/>
      <c r="AR16" s="165">
        <v>3</v>
      </c>
      <c r="AS16" s="157"/>
      <c r="AT16" s="4"/>
      <c r="AU16" s="4"/>
      <c r="AV16" s="4"/>
      <c r="AW16" s="4"/>
      <c r="AX16" s="4"/>
      <c r="AY16" s="157"/>
      <c r="AZ16" s="4"/>
      <c r="BA16" s="4">
        <f t="shared" si="2"/>
        <v>3</v>
      </c>
      <c r="BB16" s="4">
        <v>1</v>
      </c>
      <c r="BC16" s="4"/>
      <c r="BD16" s="4"/>
      <c r="BE16" s="4"/>
      <c r="BF16" s="48"/>
      <c r="BG16" s="4"/>
      <c r="BH16" s="4">
        <f t="shared" si="3"/>
        <v>1</v>
      </c>
      <c r="BI16" s="4"/>
      <c r="BJ16" s="4"/>
      <c r="BK16" s="4">
        <v>3</v>
      </c>
      <c r="BL16" s="4"/>
      <c r="BM16" s="4">
        <v>3</v>
      </c>
      <c r="BN16" s="4">
        <v>1</v>
      </c>
      <c r="BO16" s="4"/>
      <c r="BP16" s="4"/>
      <c r="BQ16" s="157"/>
      <c r="BR16" s="4"/>
      <c r="BS16" s="4">
        <f t="shared" si="4"/>
        <v>7</v>
      </c>
      <c r="BT16" s="4">
        <v>50</v>
      </c>
      <c r="BU16" s="4">
        <f t="shared" si="5"/>
        <v>63</v>
      </c>
    </row>
    <row r="17" spans="1:73">
      <c r="A17" s="48" t="s">
        <v>218</v>
      </c>
      <c r="B17" s="49"/>
      <c r="C17" s="42" t="s">
        <v>219</v>
      </c>
      <c r="D17" s="4"/>
      <c r="E17" s="4"/>
      <c r="F17" s="4"/>
      <c r="G17" s="4"/>
      <c r="H17" s="4"/>
      <c r="I17" s="4"/>
      <c r="J17" s="4"/>
      <c r="K17" s="4"/>
      <c r="L17" s="4"/>
      <c r="M17" s="157"/>
      <c r="N17" s="4"/>
      <c r="O17" s="4"/>
      <c r="P17" s="4">
        <f t="shared" si="0"/>
        <v>0</v>
      </c>
      <c r="Q17" s="44"/>
      <c r="R17" s="44"/>
      <c r="S17" s="157"/>
      <c r="T17" s="4"/>
      <c r="U17" s="4">
        <f t="shared" si="1"/>
        <v>0</v>
      </c>
      <c r="V17" s="4"/>
      <c r="W17" s="4"/>
      <c r="X17" s="4"/>
      <c r="Y17" s="4"/>
      <c r="Z17" s="4"/>
      <c r="AA17" s="4"/>
      <c r="AB17" s="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"/>
      <c r="AP17" s="157"/>
      <c r="AQ17" s="157"/>
      <c r="AR17" s="4"/>
      <c r="AS17" s="157"/>
      <c r="AT17" s="4"/>
      <c r="AU17" s="4"/>
      <c r="AV17" s="4"/>
      <c r="AW17" s="4"/>
      <c r="AX17" s="4"/>
      <c r="AY17" s="157"/>
      <c r="AZ17" s="4"/>
      <c r="BA17" s="4">
        <f t="shared" si="2"/>
        <v>0</v>
      </c>
      <c r="BB17" s="4"/>
      <c r="BC17" s="4"/>
      <c r="BD17" s="4"/>
      <c r="BE17" s="4"/>
      <c r="BF17" s="157"/>
      <c r="BG17" s="4"/>
      <c r="BH17" s="4">
        <f t="shared" si="3"/>
        <v>0</v>
      </c>
      <c r="BI17" s="4"/>
      <c r="BJ17" s="4"/>
      <c r="BK17" s="4"/>
      <c r="BL17" s="4"/>
      <c r="BM17" s="4"/>
      <c r="BN17" s="4"/>
      <c r="BO17" s="4"/>
      <c r="BP17" s="4"/>
      <c r="BQ17" s="157"/>
      <c r="BR17" s="4"/>
      <c r="BS17" s="4">
        <f t="shared" si="4"/>
        <v>0</v>
      </c>
      <c r="BT17" s="4">
        <v>50</v>
      </c>
      <c r="BU17" s="4">
        <f t="shared" si="5"/>
        <v>50</v>
      </c>
    </row>
    <row r="18" spans="1:73">
      <c r="A18" s="48" t="s">
        <v>220</v>
      </c>
      <c r="B18" s="49"/>
      <c r="C18" s="42" t="s">
        <v>221</v>
      </c>
      <c r="D18" s="4"/>
      <c r="E18" s="4"/>
      <c r="F18" s="4"/>
      <c r="G18" s="4"/>
      <c r="H18" s="4"/>
      <c r="I18" s="4"/>
      <c r="J18" s="4"/>
      <c r="K18" s="4"/>
      <c r="L18" s="4"/>
      <c r="M18" s="157"/>
      <c r="N18" s="4"/>
      <c r="O18" s="4"/>
      <c r="P18" s="4">
        <f t="shared" si="0"/>
        <v>0</v>
      </c>
      <c r="Q18" s="44"/>
      <c r="R18" s="44"/>
      <c r="S18" s="157"/>
      <c r="T18" s="4"/>
      <c r="U18" s="4">
        <f t="shared" si="1"/>
        <v>0</v>
      </c>
      <c r="V18" s="4"/>
      <c r="W18" s="4"/>
      <c r="X18" s="4"/>
      <c r="Y18" s="4"/>
      <c r="Z18" s="4"/>
      <c r="AA18" s="4"/>
      <c r="AB18" s="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"/>
      <c r="AP18" s="157"/>
      <c r="AQ18" s="157"/>
      <c r="AR18" s="4"/>
      <c r="AS18" s="157"/>
      <c r="AT18" s="4"/>
      <c r="AU18" s="4"/>
      <c r="AV18" s="4"/>
      <c r="AW18" s="4"/>
      <c r="AX18" s="4"/>
      <c r="AY18" s="157"/>
      <c r="AZ18" s="4"/>
      <c r="BA18" s="4">
        <f t="shared" si="2"/>
        <v>0</v>
      </c>
      <c r="BB18" s="4"/>
      <c r="BC18" s="4"/>
      <c r="BD18" s="4"/>
      <c r="BE18" s="4"/>
      <c r="BF18" s="157"/>
      <c r="BG18" s="4"/>
      <c r="BH18" s="4">
        <f t="shared" si="3"/>
        <v>0</v>
      </c>
      <c r="BI18" s="4"/>
      <c r="BJ18" s="4"/>
      <c r="BK18" s="4"/>
      <c r="BL18" s="4"/>
      <c r="BM18" s="4"/>
      <c r="BN18" s="4"/>
      <c r="BO18" s="4"/>
      <c r="BP18" s="4"/>
      <c r="BQ18" s="157"/>
      <c r="BR18" s="4"/>
      <c r="BS18" s="4">
        <f t="shared" si="4"/>
        <v>0</v>
      </c>
      <c r="BT18" s="4">
        <v>50</v>
      </c>
      <c r="BU18" s="4">
        <f t="shared" si="5"/>
        <v>50</v>
      </c>
    </row>
    <row r="19" spans="1:73">
      <c r="A19" s="48" t="s">
        <v>222</v>
      </c>
      <c r="B19" s="49"/>
      <c r="C19" s="42" t="s">
        <v>223</v>
      </c>
      <c r="D19" s="4"/>
      <c r="E19" s="4">
        <v>1</v>
      </c>
      <c r="F19" s="4"/>
      <c r="G19" s="4"/>
      <c r="H19" s="4"/>
      <c r="I19" s="4"/>
      <c r="J19" s="4"/>
      <c r="K19" s="4"/>
      <c r="L19" s="4"/>
      <c r="M19" s="157"/>
      <c r="N19" s="4"/>
      <c r="O19" s="4"/>
      <c r="P19" s="4">
        <f t="shared" si="0"/>
        <v>1</v>
      </c>
      <c r="Q19" s="44"/>
      <c r="R19" s="44"/>
      <c r="S19" s="157"/>
      <c r="T19" s="4"/>
      <c r="U19" s="4">
        <f t="shared" si="1"/>
        <v>0</v>
      </c>
      <c r="V19" s="4"/>
      <c r="W19" s="4"/>
      <c r="X19" s="4"/>
      <c r="Y19" s="4"/>
      <c r="Z19" s="4"/>
      <c r="AA19" s="4"/>
      <c r="AB19" s="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"/>
      <c r="AP19" s="157"/>
      <c r="AQ19" s="157"/>
      <c r="AR19" s="4"/>
      <c r="AS19" s="157"/>
      <c r="AT19" s="4"/>
      <c r="AU19" s="4"/>
      <c r="AV19" s="4"/>
      <c r="AW19" s="4"/>
      <c r="AX19" s="4"/>
      <c r="AY19" s="157"/>
      <c r="AZ19" s="4"/>
      <c r="BA19" s="4">
        <f t="shared" si="2"/>
        <v>0</v>
      </c>
      <c r="BB19" s="4"/>
      <c r="BC19" s="4"/>
      <c r="BD19" s="4"/>
      <c r="BE19" s="4"/>
      <c r="BF19" s="157"/>
      <c r="BG19" s="4"/>
      <c r="BH19" s="4">
        <f t="shared" si="3"/>
        <v>0</v>
      </c>
      <c r="BI19" s="4"/>
      <c r="BJ19" s="4"/>
      <c r="BK19" s="4"/>
      <c r="BL19" s="4"/>
      <c r="BM19" s="4"/>
      <c r="BN19" s="4"/>
      <c r="BO19" s="4"/>
      <c r="BP19" s="4"/>
      <c r="BQ19" s="157"/>
      <c r="BR19" s="4"/>
      <c r="BS19" s="4">
        <f t="shared" si="4"/>
        <v>0</v>
      </c>
      <c r="BT19" s="4">
        <v>50</v>
      </c>
      <c r="BU19" s="4">
        <f t="shared" si="5"/>
        <v>51</v>
      </c>
    </row>
    <row r="20" spans="1:73">
      <c r="A20" s="48" t="s">
        <v>224</v>
      </c>
      <c r="B20" s="49"/>
      <c r="C20" s="42" t="s">
        <v>225</v>
      </c>
      <c r="D20" s="4"/>
      <c r="E20" s="4"/>
      <c r="F20" s="4"/>
      <c r="G20" s="4"/>
      <c r="H20" s="4"/>
      <c r="I20" s="4"/>
      <c r="J20" s="4"/>
      <c r="K20" s="4"/>
      <c r="L20" s="4"/>
      <c r="M20" s="157"/>
      <c r="N20" s="4"/>
      <c r="O20" s="4"/>
      <c r="P20" s="4">
        <f t="shared" si="0"/>
        <v>0</v>
      </c>
      <c r="Q20" s="44"/>
      <c r="R20" s="44"/>
      <c r="S20" s="157"/>
      <c r="T20" s="4"/>
      <c r="U20" s="4">
        <f t="shared" si="1"/>
        <v>0</v>
      </c>
      <c r="V20" s="4"/>
      <c r="W20" s="4"/>
      <c r="X20" s="4"/>
      <c r="Y20" s="4"/>
      <c r="Z20" s="4"/>
      <c r="AA20" s="4"/>
      <c r="AB20" s="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"/>
      <c r="AP20" s="157"/>
      <c r="AQ20" s="157"/>
      <c r="AR20" s="4"/>
      <c r="AS20" s="157"/>
      <c r="AT20" s="4"/>
      <c r="AU20" s="4"/>
      <c r="AV20" s="4"/>
      <c r="AW20" s="4"/>
      <c r="AX20" s="4"/>
      <c r="AY20" s="157"/>
      <c r="AZ20" s="4"/>
      <c r="BA20" s="4">
        <f t="shared" si="2"/>
        <v>0</v>
      </c>
      <c r="BB20" s="4"/>
      <c r="BC20" s="4"/>
      <c r="BD20" s="4"/>
      <c r="BE20" s="4"/>
      <c r="BF20" s="157"/>
      <c r="BG20" s="4"/>
      <c r="BH20" s="4">
        <f t="shared" si="3"/>
        <v>0</v>
      </c>
      <c r="BI20" s="4"/>
      <c r="BJ20" s="4"/>
      <c r="BK20" s="4"/>
      <c r="BL20" s="4"/>
      <c r="BM20" s="4"/>
      <c r="BN20" s="4"/>
      <c r="BO20" s="4"/>
      <c r="BP20" s="4"/>
      <c r="BQ20" s="157"/>
      <c r="BR20" s="4"/>
      <c r="BS20" s="4">
        <f t="shared" si="4"/>
        <v>0</v>
      </c>
      <c r="BT20" s="4">
        <v>50</v>
      </c>
      <c r="BU20" s="4">
        <f t="shared" si="5"/>
        <v>50</v>
      </c>
    </row>
    <row r="21" spans="1:73">
      <c r="A21" s="48" t="s">
        <v>226</v>
      </c>
      <c r="B21" s="49"/>
      <c r="C21" s="149" t="s">
        <v>227</v>
      </c>
      <c r="D21" s="4"/>
      <c r="E21" s="4"/>
      <c r="F21" s="4"/>
      <c r="G21" s="4"/>
      <c r="H21" s="4"/>
      <c r="I21" s="4"/>
      <c r="J21" s="4"/>
      <c r="K21" s="4"/>
      <c r="L21" s="4"/>
      <c r="M21" s="157"/>
      <c r="N21" s="4"/>
      <c r="O21" s="4"/>
      <c r="P21" s="4">
        <f t="shared" si="0"/>
        <v>0</v>
      </c>
      <c r="Q21" s="44"/>
      <c r="R21" s="44"/>
      <c r="S21" s="157"/>
      <c r="T21" s="4"/>
      <c r="U21" s="4">
        <f t="shared" si="1"/>
        <v>0</v>
      </c>
      <c r="V21" s="4"/>
      <c r="W21" s="4"/>
      <c r="X21" s="4"/>
      <c r="Y21" s="4"/>
      <c r="Z21" s="4"/>
      <c r="AA21" s="4"/>
      <c r="AB21" s="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"/>
      <c r="AP21" s="157"/>
      <c r="AQ21" s="157"/>
      <c r="AR21" s="4"/>
      <c r="AS21" s="157"/>
      <c r="AT21" s="4"/>
      <c r="AU21" s="4"/>
      <c r="AV21" s="4"/>
      <c r="AW21" s="4"/>
      <c r="AX21" s="4"/>
      <c r="AY21" s="157"/>
      <c r="AZ21" s="4"/>
      <c r="BA21" s="4">
        <f t="shared" si="2"/>
        <v>0</v>
      </c>
      <c r="BB21" s="4"/>
      <c r="BC21" s="4"/>
      <c r="BD21" s="4"/>
      <c r="BE21" s="4"/>
      <c r="BF21" s="157"/>
      <c r="BG21" s="4"/>
      <c r="BH21" s="4">
        <f t="shared" si="3"/>
        <v>0</v>
      </c>
      <c r="BI21" s="4"/>
      <c r="BJ21" s="4"/>
      <c r="BK21" s="4"/>
      <c r="BL21" s="4"/>
      <c r="BM21" s="4"/>
      <c r="BN21" s="4"/>
      <c r="BO21" s="4"/>
      <c r="BP21" s="4"/>
      <c r="BQ21" s="157"/>
      <c r="BR21" s="4"/>
      <c r="BS21" s="4">
        <f t="shared" si="4"/>
        <v>0</v>
      </c>
      <c r="BT21" s="4">
        <v>50</v>
      </c>
      <c r="BU21" s="4">
        <f t="shared" si="5"/>
        <v>50</v>
      </c>
    </row>
    <row r="22" spans="1:73">
      <c r="A22" s="48" t="s">
        <v>228</v>
      </c>
      <c r="B22" s="49"/>
      <c r="C22" s="149" t="s">
        <v>229</v>
      </c>
      <c r="D22" s="4"/>
      <c r="E22" s="4"/>
      <c r="F22" s="4"/>
      <c r="G22" s="4"/>
      <c r="H22" s="4"/>
      <c r="I22" s="4"/>
      <c r="J22" s="4"/>
      <c r="K22" s="4"/>
      <c r="L22" s="4"/>
      <c r="M22" s="157"/>
      <c r="N22" s="4"/>
      <c r="O22" s="4"/>
      <c r="P22" s="4">
        <f t="shared" si="0"/>
        <v>0</v>
      </c>
      <c r="Q22" s="44"/>
      <c r="R22" s="44"/>
      <c r="S22" s="157"/>
      <c r="T22" s="4"/>
      <c r="U22" s="4">
        <f t="shared" si="1"/>
        <v>0</v>
      </c>
      <c r="V22" s="4"/>
      <c r="W22" s="4"/>
      <c r="X22" s="4"/>
      <c r="Y22" s="4"/>
      <c r="Z22" s="4"/>
      <c r="AA22" s="4"/>
      <c r="AB22" s="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"/>
      <c r="AP22" s="157"/>
      <c r="AQ22" s="157"/>
      <c r="AR22" s="4"/>
      <c r="AS22" s="157"/>
      <c r="AT22" s="4"/>
      <c r="AU22" s="4"/>
      <c r="AV22" s="4"/>
      <c r="AW22" s="4"/>
      <c r="AX22" s="4"/>
      <c r="AY22" s="157"/>
      <c r="AZ22" s="4"/>
      <c r="BA22" s="4">
        <f t="shared" si="2"/>
        <v>0</v>
      </c>
      <c r="BB22" s="4"/>
      <c r="BC22" s="4"/>
      <c r="BD22" s="4"/>
      <c r="BE22" s="4"/>
      <c r="BF22" s="157"/>
      <c r="BG22" s="4"/>
      <c r="BH22" s="4">
        <f t="shared" si="3"/>
        <v>0</v>
      </c>
      <c r="BI22" s="4"/>
      <c r="BJ22" s="4"/>
      <c r="BK22" s="4"/>
      <c r="BL22" s="4"/>
      <c r="BM22" s="4"/>
      <c r="BN22" s="4"/>
      <c r="BO22" s="4"/>
      <c r="BP22" s="4"/>
      <c r="BQ22" s="157"/>
      <c r="BR22" s="4"/>
      <c r="BS22" s="4">
        <f t="shared" si="4"/>
        <v>0</v>
      </c>
      <c r="BT22" s="4">
        <v>50</v>
      </c>
      <c r="BU22" s="4">
        <f t="shared" si="5"/>
        <v>50</v>
      </c>
    </row>
    <row r="23" spans="1:73">
      <c r="A23" s="48" t="s">
        <v>230</v>
      </c>
      <c r="B23" s="49"/>
      <c r="C23" s="149" t="s">
        <v>231</v>
      </c>
      <c r="D23" s="4"/>
      <c r="E23" s="4"/>
      <c r="F23" s="4"/>
      <c r="G23" s="4"/>
      <c r="H23" s="4"/>
      <c r="I23" s="4"/>
      <c r="J23" s="4"/>
      <c r="K23" s="4"/>
      <c r="L23" s="4"/>
      <c r="M23" s="157"/>
      <c r="N23" s="4"/>
      <c r="O23" s="4"/>
      <c r="P23" s="4">
        <f t="shared" si="0"/>
        <v>0</v>
      </c>
      <c r="Q23" s="44"/>
      <c r="R23" s="44"/>
      <c r="S23" s="157"/>
      <c r="T23" s="4"/>
      <c r="U23" s="4">
        <f t="shared" si="1"/>
        <v>0</v>
      </c>
      <c r="V23" s="4"/>
      <c r="W23" s="4"/>
      <c r="X23" s="4"/>
      <c r="Y23" s="4"/>
      <c r="Z23" s="4"/>
      <c r="AA23" s="4"/>
      <c r="AB23" s="4"/>
      <c r="AC23" s="44">
        <v>2</v>
      </c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"/>
      <c r="AP23" s="157"/>
      <c r="AQ23" s="157"/>
      <c r="AR23" s="4"/>
      <c r="AS23" s="157"/>
      <c r="AT23" s="4"/>
      <c r="AU23" s="4"/>
      <c r="AV23" s="4"/>
      <c r="AW23" s="4"/>
      <c r="AX23" s="4"/>
      <c r="AY23" s="157"/>
      <c r="AZ23" s="4"/>
      <c r="BA23" s="4">
        <f t="shared" si="2"/>
        <v>2</v>
      </c>
      <c r="BB23" s="4"/>
      <c r="BC23" s="4"/>
      <c r="BD23" s="4"/>
      <c r="BE23" s="4"/>
      <c r="BF23" s="157"/>
      <c r="BG23" s="4"/>
      <c r="BH23" s="4">
        <f t="shared" si="3"/>
        <v>0</v>
      </c>
      <c r="BI23" s="4"/>
      <c r="BJ23" s="4"/>
      <c r="BK23" s="4"/>
      <c r="BL23" s="4"/>
      <c r="BM23" s="4"/>
      <c r="BN23" s="4"/>
      <c r="BO23" s="4"/>
      <c r="BP23" s="4"/>
      <c r="BQ23" s="157"/>
      <c r="BR23" s="4"/>
      <c r="BS23" s="4">
        <f t="shared" si="4"/>
        <v>0</v>
      </c>
      <c r="BT23" s="4">
        <v>50</v>
      </c>
      <c r="BU23" s="4">
        <f t="shared" si="5"/>
        <v>52</v>
      </c>
    </row>
    <row r="24" spans="1:73">
      <c r="A24" s="48" t="s">
        <v>232</v>
      </c>
      <c r="B24" s="49"/>
      <c r="C24" s="149" t="s">
        <v>233</v>
      </c>
      <c r="D24" s="4"/>
      <c r="E24" s="4"/>
      <c r="F24" s="4"/>
      <c r="G24" s="4"/>
      <c r="H24" s="4"/>
      <c r="I24" s="4"/>
      <c r="J24" s="4"/>
      <c r="K24" s="4"/>
      <c r="L24" s="4"/>
      <c r="M24" s="157"/>
      <c r="N24" s="4"/>
      <c r="O24" s="4"/>
      <c r="P24" s="4">
        <f t="shared" si="0"/>
        <v>0</v>
      </c>
      <c r="Q24" s="44"/>
      <c r="R24" s="44"/>
      <c r="S24" s="157"/>
      <c r="T24" s="4"/>
      <c r="U24" s="4">
        <f t="shared" si="1"/>
        <v>0</v>
      </c>
      <c r="V24" s="4"/>
      <c r="W24" s="4"/>
      <c r="X24" s="4"/>
      <c r="Y24" s="4"/>
      <c r="Z24" s="4"/>
      <c r="AA24" s="4"/>
      <c r="AB24" s="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"/>
      <c r="AP24" s="157"/>
      <c r="AQ24" s="157"/>
      <c r="AR24" s="4"/>
      <c r="AS24" s="157"/>
      <c r="AT24" s="4"/>
      <c r="AU24" s="4"/>
      <c r="AV24" s="4"/>
      <c r="AW24" s="4"/>
      <c r="AX24" s="4"/>
      <c r="AY24" s="157"/>
      <c r="AZ24" s="4"/>
      <c r="BA24" s="4">
        <f t="shared" si="2"/>
        <v>0</v>
      </c>
      <c r="BB24" s="4"/>
      <c r="BC24" s="4"/>
      <c r="BD24" s="4"/>
      <c r="BE24" s="4"/>
      <c r="BF24" s="157"/>
      <c r="BG24" s="4"/>
      <c r="BH24" s="4">
        <f t="shared" si="3"/>
        <v>0</v>
      </c>
      <c r="BI24" s="4"/>
      <c r="BJ24" s="4"/>
      <c r="BK24" s="4"/>
      <c r="BL24" s="4"/>
      <c r="BM24" s="4"/>
      <c r="BN24" s="4"/>
      <c r="BO24" s="4"/>
      <c r="BP24" s="4"/>
      <c r="BQ24" s="157"/>
      <c r="BR24" s="4"/>
      <c r="BS24" s="4">
        <f t="shared" si="4"/>
        <v>0</v>
      </c>
      <c r="BT24" s="4">
        <v>50</v>
      </c>
      <c r="BU24" s="4">
        <f t="shared" si="5"/>
        <v>50</v>
      </c>
    </row>
    <row r="25" spans="1:73">
      <c r="A25" s="48" t="s">
        <v>234</v>
      </c>
      <c r="B25" s="49"/>
      <c r="C25" s="149" t="s">
        <v>235</v>
      </c>
      <c r="D25" s="4"/>
      <c r="E25" s="4"/>
      <c r="F25" s="4"/>
      <c r="G25" s="4"/>
      <c r="H25" s="4"/>
      <c r="I25" s="4"/>
      <c r="J25" s="4"/>
      <c r="K25" s="4"/>
      <c r="L25" s="4"/>
      <c r="M25" s="157"/>
      <c r="N25" s="4"/>
      <c r="O25" s="4"/>
      <c r="P25" s="4">
        <f t="shared" si="0"/>
        <v>0</v>
      </c>
      <c r="Q25" s="44"/>
      <c r="R25" s="44"/>
      <c r="S25" s="157"/>
      <c r="T25" s="4"/>
      <c r="U25" s="4">
        <f t="shared" si="1"/>
        <v>0</v>
      </c>
      <c r="V25" s="4"/>
      <c r="W25" s="4"/>
      <c r="X25" s="4"/>
      <c r="Y25" s="4"/>
      <c r="Z25" s="4"/>
      <c r="AA25" s="4"/>
      <c r="AB25" s="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"/>
      <c r="AP25" s="157"/>
      <c r="AQ25" s="157"/>
      <c r="AR25" s="4"/>
      <c r="AS25" s="157"/>
      <c r="AT25" s="4"/>
      <c r="AU25" s="4"/>
      <c r="AV25" s="4"/>
      <c r="AW25" s="4"/>
      <c r="AX25" s="4"/>
      <c r="AY25" s="157"/>
      <c r="AZ25" s="4"/>
      <c r="BA25" s="4">
        <f t="shared" si="2"/>
        <v>0</v>
      </c>
      <c r="BB25" s="4"/>
      <c r="BC25" s="4"/>
      <c r="BD25" s="4"/>
      <c r="BE25" s="4"/>
      <c r="BF25" s="157"/>
      <c r="BG25" s="4"/>
      <c r="BH25" s="4">
        <f t="shared" si="3"/>
        <v>0</v>
      </c>
      <c r="BI25" s="4"/>
      <c r="BJ25" s="4"/>
      <c r="BK25" s="4"/>
      <c r="BL25" s="4"/>
      <c r="BM25" s="4"/>
      <c r="BN25" s="4"/>
      <c r="BO25" s="4"/>
      <c r="BP25" s="4"/>
      <c r="BQ25" s="157"/>
      <c r="BR25" s="4"/>
      <c r="BS25" s="4">
        <f t="shared" si="4"/>
        <v>0</v>
      </c>
      <c r="BT25" s="4">
        <v>50</v>
      </c>
      <c r="BU25" s="4">
        <f t="shared" si="5"/>
        <v>50</v>
      </c>
    </row>
    <row r="26" spans="1:73">
      <c r="A26" s="48" t="s">
        <v>236</v>
      </c>
      <c r="B26" s="49"/>
      <c r="C26" s="149" t="s">
        <v>237</v>
      </c>
      <c r="D26" s="4"/>
      <c r="E26" s="4"/>
      <c r="F26" s="4"/>
      <c r="G26" s="4"/>
      <c r="H26" s="4"/>
      <c r="I26" s="4"/>
      <c r="J26" s="4"/>
      <c r="K26" s="4"/>
      <c r="L26" s="4"/>
      <c r="M26" s="157"/>
      <c r="N26" s="4"/>
      <c r="O26" s="4"/>
      <c r="P26" s="4">
        <f t="shared" si="0"/>
        <v>0</v>
      </c>
      <c r="Q26" s="44"/>
      <c r="R26" s="44"/>
      <c r="S26" s="157"/>
      <c r="T26" s="4"/>
      <c r="U26" s="4">
        <f t="shared" si="1"/>
        <v>0</v>
      </c>
      <c r="V26" s="4"/>
      <c r="W26" s="4"/>
      <c r="X26" s="4"/>
      <c r="Y26" s="4"/>
      <c r="Z26" s="4"/>
      <c r="AA26" s="4"/>
      <c r="AB26" s="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"/>
      <c r="AP26" s="157"/>
      <c r="AQ26" s="157"/>
      <c r="AR26" s="4"/>
      <c r="AS26" s="157"/>
      <c r="AT26" s="4"/>
      <c r="AU26" s="4"/>
      <c r="AV26" s="4"/>
      <c r="AW26" s="4"/>
      <c r="AX26" s="4"/>
      <c r="AY26" s="157"/>
      <c r="AZ26" s="4"/>
      <c r="BA26" s="4">
        <f t="shared" si="2"/>
        <v>0</v>
      </c>
      <c r="BB26" s="4"/>
      <c r="BC26" s="4"/>
      <c r="BD26" s="4"/>
      <c r="BE26" s="4"/>
      <c r="BF26" s="157"/>
      <c r="BG26" s="4"/>
      <c r="BH26" s="4">
        <f t="shared" si="3"/>
        <v>0</v>
      </c>
      <c r="BI26" s="4"/>
      <c r="BJ26" s="4"/>
      <c r="BK26" s="4"/>
      <c r="BL26" s="4"/>
      <c r="BM26" s="4"/>
      <c r="BN26" s="4"/>
      <c r="BO26" s="4"/>
      <c r="BP26" s="4"/>
      <c r="BQ26" s="157"/>
      <c r="BR26" s="4"/>
      <c r="BS26" s="4">
        <f t="shared" si="4"/>
        <v>0</v>
      </c>
      <c r="BT26" s="4">
        <v>50</v>
      </c>
      <c r="BU26" s="4">
        <f t="shared" si="5"/>
        <v>50</v>
      </c>
    </row>
    <row r="27" spans="1:73">
      <c r="A27" s="48" t="s">
        <v>238</v>
      </c>
      <c r="B27" s="49"/>
      <c r="C27" s="149" t="s">
        <v>239</v>
      </c>
      <c r="D27" s="4"/>
      <c r="E27" s="4"/>
      <c r="F27" s="4"/>
      <c r="G27" s="4"/>
      <c r="H27" s="4"/>
      <c r="I27" s="4"/>
      <c r="J27" s="4"/>
      <c r="K27" s="4"/>
      <c r="L27" s="4"/>
      <c r="M27" s="157"/>
      <c r="N27" s="4"/>
      <c r="O27" s="4"/>
      <c r="P27" s="4">
        <f t="shared" si="0"/>
        <v>0</v>
      </c>
      <c r="Q27" s="44"/>
      <c r="R27" s="44"/>
      <c r="S27" s="157"/>
      <c r="T27" s="4"/>
      <c r="U27" s="4">
        <f t="shared" si="1"/>
        <v>0</v>
      </c>
      <c r="V27" s="4"/>
      <c r="W27" s="4"/>
      <c r="X27" s="4"/>
      <c r="Y27" s="4"/>
      <c r="Z27" s="4"/>
      <c r="AA27" s="4"/>
      <c r="AB27" s="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"/>
      <c r="AP27" s="157"/>
      <c r="AQ27" s="157"/>
      <c r="AR27" s="4"/>
      <c r="AS27" s="157"/>
      <c r="AT27" s="4"/>
      <c r="AU27" s="4"/>
      <c r="AV27" s="4"/>
      <c r="AW27" s="4"/>
      <c r="AX27" s="4"/>
      <c r="AY27" s="157"/>
      <c r="AZ27" s="4"/>
      <c r="BA27" s="4">
        <f t="shared" si="2"/>
        <v>0</v>
      </c>
      <c r="BB27" s="4"/>
      <c r="BC27" s="4"/>
      <c r="BD27" s="4"/>
      <c r="BE27" s="4"/>
      <c r="BF27" s="157"/>
      <c r="BG27" s="4"/>
      <c r="BH27" s="4">
        <f t="shared" si="3"/>
        <v>0</v>
      </c>
      <c r="BI27" s="4"/>
      <c r="BJ27" s="4"/>
      <c r="BK27" s="4"/>
      <c r="BL27" s="4"/>
      <c r="BM27" s="4"/>
      <c r="BN27" s="4"/>
      <c r="BO27" s="4"/>
      <c r="BP27" s="4"/>
      <c r="BQ27" s="157"/>
      <c r="BR27" s="4"/>
      <c r="BS27" s="4">
        <f t="shared" si="4"/>
        <v>0</v>
      </c>
      <c r="BT27" s="4">
        <v>50</v>
      </c>
      <c r="BU27" s="4">
        <f t="shared" si="5"/>
        <v>50</v>
      </c>
    </row>
    <row r="28" spans="1:73">
      <c r="A28" s="48" t="s">
        <v>240</v>
      </c>
      <c r="B28" s="49"/>
      <c r="C28" s="149" t="s">
        <v>241</v>
      </c>
      <c r="D28" s="4"/>
      <c r="E28" s="4"/>
      <c r="F28" s="4"/>
      <c r="G28" s="4"/>
      <c r="H28" s="4"/>
      <c r="I28" s="4"/>
      <c r="J28" s="4"/>
      <c r="K28" s="4"/>
      <c r="L28" s="4"/>
      <c r="M28" s="157"/>
      <c r="N28" s="4"/>
      <c r="O28" s="4"/>
      <c r="P28" s="4">
        <f t="shared" si="0"/>
        <v>0</v>
      </c>
      <c r="Q28" s="44"/>
      <c r="R28" s="44"/>
      <c r="S28" s="157"/>
      <c r="T28" s="4"/>
      <c r="U28" s="4">
        <f t="shared" si="1"/>
        <v>0</v>
      </c>
      <c r="V28" s="4"/>
      <c r="W28" s="4"/>
      <c r="X28" s="4"/>
      <c r="Y28" s="4"/>
      <c r="Z28" s="4"/>
      <c r="AA28" s="4"/>
      <c r="AB28" s="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"/>
      <c r="AP28" s="157"/>
      <c r="AQ28" s="157"/>
      <c r="AR28" s="4"/>
      <c r="AS28" s="157"/>
      <c r="AT28" s="4"/>
      <c r="AU28" s="4"/>
      <c r="AV28" s="4"/>
      <c r="AW28" s="4"/>
      <c r="AX28" s="4"/>
      <c r="AY28" s="157"/>
      <c r="AZ28" s="4"/>
      <c r="BA28" s="4">
        <f t="shared" si="2"/>
        <v>0</v>
      </c>
      <c r="BB28" s="4"/>
      <c r="BC28" s="4"/>
      <c r="BD28" s="4"/>
      <c r="BE28" s="4"/>
      <c r="BF28" s="157"/>
      <c r="BG28" s="4"/>
      <c r="BH28" s="4">
        <f t="shared" si="3"/>
        <v>0</v>
      </c>
      <c r="BI28" s="4"/>
      <c r="BJ28" s="4"/>
      <c r="BK28" s="4"/>
      <c r="BL28" s="4"/>
      <c r="BM28" s="4"/>
      <c r="BN28" s="4"/>
      <c r="BO28" s="4"/>
      <c r="BP28" s="4"/>
      <c r="BQ28" s="157"/>
      <c r="BR28" s="4"/>
      <c r="BS28" s="4">
        <f t="shared" si="4"/>
        <v>0</v>
      </c>
      <c r="BT28" s="4">
        <v>50</v>
      </c>
      <c r="BU28" s="4">
        <f t="shared" si="5"/>
        <v>50</v>
      </c>
    </row>
    <row r="29" spans="1:73">
      <c r="A29" s="48" t="s">
        <v>242</v>
      </c>
      <c r="B29" s="49"/>
      <c r="C29" s="149" t="s">
        <v>243</v>
      </c>
      <c r="D29" s="4"/>
      <c r="E29" s="4"/>
      <c r="F29" s="4"/>
      <c r="G29" s="4"/>
      <c r="H29" s="4"/>
      <c r="I29" s="4"/>
      <c r="J29" s="4"/>
      <c r="K29" s="4"/>
      <c r="L29" s="4"/>
      <c r="M29" s="157"/>
      <c r="N29" s="4"/>
      <c r="O29" s="4"/>
      <c r="P29" s="4">
        <f t="shared" si="0"/>
        <v>0</v>
      </c>
      <c r="Q29" s="44"/>
      <c r="R29" s="44"/>
      <c r="S29" s="157"/>
      <c r="T29" s="4"/>
      <c r="U29" s="4">
        <f t="shared" si="1"/>
        <v>0</v>
      </c>
      <c r="V29" s="4"/>
      <c r="W29" s="4"/>
      <c r="X29" s="4"/>
      <c r="Y29" s="4"/>
      <c r="Z29" s="4"/>
      <c r="AA29" s="4"/>
      <c r="AB29" s="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"/>
      <c r="AP29" s="157"/>
      <c r="AQ29" s="157"/>
      <c r="AR29" s="4"/>
      <c r="AS29" s="157"/>
      <c r="AT29" s="4"/>
      <c r="AU29" s="4"/>
      <c r="AV29" s="4"/>
      <c r="AW29" s="4"/>
      <c r="AX29" s="4"/>
      <c r="AY29" s="157"/>
      <c r="AZ29" s="4"/>
      <c r="BA29" s="4">
        <f t="shared" si="2"/>
        <v>0</v>
      </c>
      <c r="BB29" s="4"/>
      <c r="BC29" s="4"/>
      <c r="BD29" s="4"/>
      <c r="BE29" s="4"/>
      <c r="BF29" s="157"/>
      <c r="BG29" s="4"/>
      <c r="BH29" s="4">
        <f t="shared" si="3"/>
        <v>0</v>
      </c>
      <c r="BI29" s="4"/>
      <c r="BJ29" s="4"/>
      <c r="BK29" s="4"/>
      <c r="BL29" s="4"/>
      <c r="BM29" s="4"/>
      <c r="BN29" s="4"/>
      <c r="BO29" s="4"/>
      <c r="BP29" s="4"/>
      <c r="BQ29" s="157"/>
      <c r="BR29" s="4"/>
      <c r="BS29" s="4">
        <f t="shared" si="4"/>
        <v>0</v>
      </c>
      <c r="BT29" s="4">
        <v>50</v>
      </c>
      <c r="BU29" s="4">
        <f t="shared" si="5"/>
        <v>50</v>
      </c>
    </row>
    <row r="30" spans="1:73">
      <c r="A30" s="48" t="s">
        <v>244</v>
      </c>
      <c r="B30" s="49"/>
      <c r="C30" s="149" t="s">
        <v>245</v>
      </c>
      <c r="D30" s="4"/>
      <c r="E30" s="4">
        <v>1</v>
      </c>
      <c r="F30" s="4"/>
      <c r="G30" s="4"/>
      <c r="H30" s="4"/>
      <c r="I30" s="4">
        <v>2</v>
      </c>
      <c r="J30" s="4"/>
      <c r="K30" s="4">
        <v>2</v>
      </c>
      <c r="L30" s="4"/>
      <c r="M30" s="157">
        <v>2</v>
      </c>
      <c r="N30" s="4"/>
      <c r="O30" s="4"/>
      <c r="P30" s="4" t="str">
        <f t="shared" si="0"/>
        <v>5</v>
      </c>
      <c r="Q30" s="44">
        <v>2</v>
      </c>
      <c r="R30" s="44">
        <v>3</v>
      </c>
      <c r="S30" s="157"/>
      <c r="T30" s="4"/>
      <c r="U30" s="4">
        <f t="shared" si="1"/>
        <v>5</v>
      </c>
      <c r="V30" s="4">
        <v>2</v>
      </c>
      <c r="W30" s="4"/>
      <c r="X30" s="4">
        <v>3</v>
      </c>
      <c r="Y30" s="4">
        <v>3</v>
      </c>
      <c r="Z30" s="4">
        <v>3</v>
      </c>
      <c r="AA30" s="4">
        <v>4</v>
      </c>
      <c r="AB30" s="4">
        <v>3</v>
      </c>
      <c r="AC30" s="44">
        <v>2</v>
      </c>
      <c r="AD30" s="44">
        <v>3</v>
      </c>
      <c r="AE30" s="44"/>
      <c r="AF30" s="44">
        <v>5</v>
      </c>
      <c r="AG30" s="44"/>
      <c r="AH30" s="44"/>
      <c r="AI30" s="44">
        <v>3</v>
      </c>
      <c r="AJ30" s="44">
        <v>5</v>
      </c>
      <c r="AK30" s="44">
        <v>2</v>
      </c>
      <c r="AL30" s="44">
        <v>5</v>
      </c>
      <c r="AM30" s="44">
        <v>3</v>
      </c>
      <c r="AN30" s="44">
        <v>1</v>
      </c>
      <c r="AO30" s="4">
        <v>3</v>
      </c>
      <c r="AP30" s="157"/>
      <c r="AQ30" s="157"/>
      <c r="AR30" s="4"/>
      <c r="AS30" s="157">
        <v>5</v>
      </c>
      <c r="AT30" s="4">
        <v>5</v>
      </c>
      <c r="AU30" s="4">
        <v>5</v>
      </c>
      <c r="AV30" s="4"/>
      <c r="AW30" s="4"/>
      <c r="AX30" s="4"/>
      <c r="AY30" s="157">
        <v>5</v>
      </c>
      <c r="AZ30" s="4">
        <v>5</v>
      </c>
      <c r="BA30" s="4" t="str">
        <f t="shared" si="2"/>
        <v>20</v>
      </c>
      <c r="BB30" s="4"/>
      <c r="BC30" s="4"/>
      <c r="BD30" s="4"/>
      <c r="BE30" s="4">
        <v>2</v>
      </c>
      <c r="BF30" s="157"/>
      <c r="BG30" s="4"/>
      <c r="BH30" s="4">
        <f t="shared" si="3"/>
        <v>2</v>
      </c>
      <c r="BI30" s="4">
        <v>1</v>
      </c>
      <c r="BJ30" s="4"/>
      <c r="BK30" s="4"/>
      <c r="BL30" s="4">
        <v>3</v>
      </c>
      <c r="BM30" s="4"/>
      <c r="BN30" s="4"/>
      <c r="BO30" s="4">
        <v>2</v>
      </c>
      <c r="BP30" s="4">
        <v>2</v>
      </c>
      <c r="BQ30" s="157">
        <v>3</v>
      </c>
      <c r="BR30" s="4">
        <v>3</v>
      </c>
      <c r="BS30" s="4" t="str">
        <f t="shared" si="4"/>
        <v>10</v>
      </c>
      <c r="BT30" s="4">
        <v>50</v>
      </c>
      <c r="BU30" s="4">
        <f t="shared" si="5"/>
        <v>92</v>
      </c>
    </row>
    <row r="31" spans="1:73">
      <c r="A31" s="48" t="s">
        <v>246</v>
      </c>
      <c r="B31" s="49"/>
      <c r="C31" s="149" t="s">
        <v>247</v>
      </c>
      <c r="D31" s="4"/>
      <c r="E31" s="4"/>
      <c r="F31" s="4"/>
      <c r="G31" s="4"/>
      <c r="H31" s="4"/>
      <c r="I31" s="4"/>
      <c r="J31" s="4"/>
      <c r="K31" s="4"/>
      <c r="L31" s="4"/>
      <c r="M31" s="157"/>
      <c r="N31" s="4"/>
      <c r="O31" s="4"/>
      <c r="P31" s="4">
        <f t="shared" si="0"/>
        <v>0</v>
      </c>
      <c r="Q31" s="44"/>
      <c r="R31" s="44"/>
      <c r="S31" s="157"/>
      <c r="T31" s="4"/>
      <c r="U31" s="4">
        <f t="shared" si="1"/>
        <v>0</v>
      </c>
      <c r="V31" s="4">
        <v>2</v>
      </c>
      <c r="W31" s="4"/>
      <c r="X31" s="4">
        <v>3</v>
      </c>
      <c r="Y31" s="4">
        <v>3</v>
      </c>
      <c r="Z31" s="4">
        <v>3</v>
      </c>
      <c r="AA31" s="4">
        <v>4</v>
      </c>
      <c r="AB31" s="4">
        <v>3</v>
      </c>
      <c r="AC31" s="44">
        <v>2</v>
      </c>
      <c r="AD31" s="44">
        <v>3</v>
      </c>
      <c r="AE31" s="44"/>
      <c r="AF31" s="44"/>
      <c r="AG31" s="44"/>
      <c r="AH31" s="44"/>
      <c r="AI31" s="44"/>
      <c r="AJ31" s="44"/>
      <c r="AK31" s="44">
        <v>2</v>
      </c>
      <c r="AL31" s="44">
        <v>5</v>
      </c>
      <c r="AM31" s="44">
        <v>3</v>
      </c>
      <c r="AN31" s="44"/>
      <c r="AO31" s="4"/>
      <c r="AP31" s="157"/>
      <c r="AQ31" s="157"/>
      <c r="AR31" s="4"/>
      <c r="AS31" s="157">
        <v>5</v>
      </c>
      <c r="AT31" s="4">
        <v>5</v>
      </c>
      <c r="AU31" s="4">
        <v>5</v>
      </c>
      <c r="AV31" s="4"/>
      <c r="AW31" s="4"/>
      <c r="AX31" s="4"/>
      <c r="AY31" s="157"/>
      <c r="AZ31" s="4">
        <v>5</v>
      </c>
      <c r="BA31" s="4" t="str">
        <f t="shared" si="2"/>
        <v>20</v>
      </c>
      <c r="BB31" s="4"/>
      <c r="BC31" s="4"/>
      <c r="BD31" s="4"/>
      <c r="BE31" s="4">
        <v>2</v>
      </c>
      <c r="BF31" s="157"/>
      <c r="BG31" s="4"/>
      <c r="BH31" s="4">
        <f t="shared" si="3"/>
        <v>2</v>
      </c>
      <c r="BI31" s="4"/>
      <c r="BJ31" s="4"/>
      <c r="BK31" s="4"/>
      <c r="BL31" s="4"/>
      <c r="BM31" s="4"/>
      <c r="BN31" s="4"/>
      <c r="BO31" s="4">
        <v>2</v>
      </c>
      <c r="BP31" s="4"/>
      <c r="BQ31" s="157"/>
      <c r="BR31" s="4"/>
      <c r="BS31" s="4">
        <f t="shared" si="4"/>
        <v>2</v>
      </c>
      <c r="BT31" s="4">
        <v>50</v>
      </c>
      <c r="BU31" s="4">
        <f t="shared" si="5"/>
        <v>74</v>
      </c>
    </row>
    <row r="32" spans="1:73">
      <c r="A32" s="48" t="s">
        <v>248</v>
      </c>
      <c r="B32" s="49"/>
      <c r="C32" s="149" t="s">
        <v>249</v>
      </c>
      <c r="D32" s="4"/>
      <c r="E32" s="4"/>
      <c r="F32" s="4"/>
      <c r="G32" s="4"/>
      <c r="H32" s="4"/>
      <c r="I32" s="4"/>
      <c r="J32" s="4"/>
      <c r="K32" s="4"/>
      <c r="L32" s="4"/>
      <c r="M32" s="157"/>
      <c r="N32" s="4"/>
      <c r="O32" s="4"/>
      <c r="P32" s="4">
        <f t="shared" si="0"/>
        <v>0</v>
      </c>
      <c r="Q32" s="44"/>
      <c r="R32" s="44"/>
      <c r="S32" s="157"/>
      <c r="T32" s="4"/>
      <c r="U32" s="4">
        <f t="shared" si="1"/>
        <v>0</v>
      </c>
      <c r="V32" s="4"/>
      <c r="W32" s="4">
        <v>3</v>
      </c>
      <c r="X32" s="4"/>
      <c r="Y32" s="4"/>
      <c r="Z32" s="4"/>
      <c r="AA32" s="4"/>
      <c r="AB32" s="4"/>
      <c r="AC32" s="44"/>
      <c r="AD32" s="44"/>
      <c r="AE32" s="44"/>
      <c r="AF32" s="44"/>
      <c r="AG32" s="44">
        <v>3</v>
      </c>
      <c r="AH32" s="44"/>
      <c r="AI32" s="44"/>
      <c r="AJ32" s="44"/>
      <c r="AK32" s="44"/>
      <c r="AL32" s="44"/>
      <c r="AM32" s="44"/>
      <c r="AN32" s="44"/>
      <c r="AO32" s="4"/>
      <c r="AP32" s="157"/>
      <c r="AQ32" s="157"/>
      <c r="AR32" s="4"/>
      <c r="AS32" s="157"/>
      <c r="AT32" s="4"/>
      <c r="AU32" s="4"/>
      <c r="AV32" s="4"/>
      <c r="AW32" s="4"/>
      <c r="AX32" s="4"/>
      <c r="AY32" s="157"/>
      <c r="AZ32" s="4"/>
      <c r="BA32" s="4">
        <f t="shared" si="2"/>
        <v>6</v>
      </c>
      <c r="BB32" s="4"/>
      <c r="BC32" s="4"/>
      <c r="BD32" s="4"/>
      <c r="BE32" s="4"/>
      <c r="BF32" s="157"/>
      <c r="BG32" s="4"/>
      <c r="BH32" s="4">
        <f t="shared" si="3"/>
        <v>0</v>
      </c>
      <c r="BI32" s="4"/>
      <c r="BJ32" s="4"/>
      <c r="BK32" s="4"/>
      <c r="BL32" s="4"/>
      <c r="BM32" s="4"/>
      <c r="BN32" s="4"/>
      <c r="BO32" s="4"/>
      <c r="BP32" s="4"/>
      <c r="BQ32" s="157"/>
      <c r="BR32" s="4"/>
      <c r="BS32" s="4">
        <f t="shared" si="4"/>
        <v>0</v>
      </c>
      <c r="BT32" s="4">
        <v>50</v>
      </c>
      <c r="BU32" s="4">
        <f t="shared" si="5"/>
        <v>56</v>
      </c>
    </row>
    <row r="33" spans="1:73">
      <c r="A33" s="48" t="s">
        <v>250</v>
      </c>
      <c r="B33" s="49"/>
      <c r="C33" s="149" t="s">
        <v>251</v>
      </c>
      <c r="D33" s="4"/>
      <c r="E33" s="4"/>
      <c r="F33" s="9"/>
      <c r="G33" s="9"/>
      <c r="H33" s="9"/>
      <c r="I33" s="9"/>
      <c r="J33" s="9"/>
      <c r="K33" s="9"/>
      <c r="L33" s="9"/>
      <c r="M33" s="157"/>
      <c r="N33" s="9"/>
      <c r="O33" s="9"/>
      <c r="P33" s="4">
        <f t="shared" si="0"/>
        <v>0</v>
      </c>
      <c r="Q33" s="44"/>
      <c r="R33" s="44"/>
      <c r="S33" s="160"/>
      <c r="T33" s="9"/>
      <c r="U33" s="4">
        <f t="shared" si="1"/>
        <v>0</v>
      </c>
      <c r="V33" s="4"/>
      <c r="W33" s="4"/>
      <c r="X33" s="4"/>
      <c r="Y33" s="4"/>
      <c r="Z33" s="4"/>
      <c r="AA33" s="4"/>
      <c r="AB33" s="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9"/>
      <c r="AP33" s="160"/>
      <c r="AQ33" s="160"/>
      <c r="AR33" s="9"/>
      <c r="AS33" s="9"/>
      <c r="AT33" s="9"/>
      <c r="AU33" s="9"/>
      <c r="AV33" s="4"/>
      <c r="AW33" s="9"/>
      <c r="AX33" s="9"/>
      <c r="AY33" s="157"/>
      <c r="AZ33" s="9"/>
      <c r="BA33" s="4">
        <f t="shared" si="2"/>
        <v>0</v>
      </c>
      <c r="BB33" s="9"/>
      <c r="BC33" s="9"/>
      <c r="BD33" s="9"/>
      <c r="BE33" s="9"/>
      <c r="BF33" s="157"/>
      <c r="BG33" s="9"/>
      <c r="BH33" s="4">
        <f t="shared" si="3"/>
        <v>0</v>
      </c>
      <c r="BI33" s="4"/>
      <c r="BJ33" s="4"/>
      <c r="BK33" s="4"/>
      <c r="BL33" s="9"/>
      <c r="BM33" s="9"/>
      <c r="BN33" s="9"/>
      <c r="BO33" s="9"/>
      <c r="BP33" s="9"/>
      <c r="BQ33" s="157"/>
      <c r="BR33" s="9"/>
      <c r="BS33" s="4">
        <f t="shared" si="4"/>
        <v>0</v>
      </c>
      <c r="BT33" s="4">
        <v>50</v>
      </c>
      <c r="BU33" s="4">
        <f t="shared" si="5"/>
        <v>50</v>
      </c>
    </row>
    <row r="34" spans="1:73">
      <c r="A34" s="48" t="s">
        <v>252</v>
      </c>
      <c r="B34" s="49"/>
      <c r="C34" s="149" t="s">
        <v>253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>
        <f t="shared" si="0"/>
        <v>0</v>
      </c>
      <c r="Q34" s="44"/>
      <c r="R34" s="44"/>
      <c r="S34" s="157"/>
      <c r="T34" s="4"/>
      <c r="U34" s="4">
        <f t="shared" si="1"/>
        <v>0</v>
      </c>
      <c r="V34" s="4"/>
      <c r="W34" s="4">
        <v>3</v>
      </c>
      <c r="X34" s="4"/>
      <c r="Y34" s="4"/>
      <c r="Z34" s="4"/>
      <c r="AA34" s="4"/>
      <c r="AB34" s="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"/>
      <c r="AP34" s="157"/>
      <c r="AQ34" s="157"/>
      <c r="AR34" s="4"/>
      <c r="AS34" s="4"/>
      <c r="AT34" s="4"/>
      <c r="AU34" s="4"/>
      <c r="AV34" s="4"/>
      <c r="AW34" s="4"/>
      <c r="AX34" s="4"/>
      <c r="AY34" s="157"/>
      <c r="AZ34" s="4"/>
      <c r="BA34" s="4">
        <f t="shared" si="2"/>
        <v>3</v>
      </c>
      <c r="BB34" s="4"/>
      <c r="BC34" s="4"/>
      <c r="BD34" s="4"/>
      <c r="BE34" s="4"/>
      <c r="BF34" s="157"/>
      <c r="BG34" s="4"/>
      <c r="BH34" s="4">
        <f t="shared" si="3"/>
        <v>0</v>
      </c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>
        <f t="shared" si="4"/>
        <v>0</v>
      </c>
      <c r="BT34" s="4">
        <v>50</v>
      </c>
      <c r="BU34" s="4">
        <f t="shared" si="5"/>
        <v>53</v>
      </c>
    </row>
    <row r="35" spans="1:73">
      <c r="A35" s="48" t="s">
        <v>254</v>
      </c>
      <c r="B35" s="49"/>
      <c r="C35" s="149" t="s">
        <v>255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si="0"/>
        <v>0</v>
      </c>
      <c r="Q35" s="44"/>
      <c r="R35" s="44"/>
      <c r="S35" s="157"/>
      <c r="T35" s="4"/>
      <c r="U35" s="4">
        <f t="shared" si="1"/>
        <v>0</v>
      </c>
      <c r="V35" s="4"/>
      <c r="W35" s="4"/>
      <c r="X35" s="4"/>
      <c r="Y35" s="4"/>
      <c r="Z35" s="4"/>
      <c r="AA35" s="4"/>
      <c r="AB35" s="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"/>
      <c r="AP35" s="157"/>
      <c r="AQ35" s="157"/>
      <c r="AR35" s="4"/>
      <c r="AS35" s="4"/>
      <c r="AT35" s="4"/>
      <c r="AU35" s="4"/>
      <c r="AV35" s="4"/>
      <c r="AW35" s="4"/>
      <c r="AX35" s="4"/>
      <c r="AY35" s="157"/>
      <c r="AZ35" s="4"/>
      <c r="BA35" s="4">
        <f t="shared" si="2"/>
        <v>0</v>
      </c>
      <c r="BB35" s="4"/>
      <c r="BC35" s="4"/>
      <c r="BD35" s="4"/>
      <c r="BE35" s="4"/>
      <c r="BF35" s="157"/>
      <c r="BG35" s="4"/>
      <c r="BH35" s="4">
        <f t="shared" si="3"/>
        <v>0</v>
      </c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>
        <f t="shared" si="4"/>
        <v>0</v>
      </c>
      <c r="BT35" s="4">
        <v>50</v>
      </c>
      <c r="BU35" s="4">
        <f t="shared" si="5"/>
        <v>50</v>
      </c>
    </row>
    <row r="36" spans="1:73">
      <c r="A36" s="48" t="s">
        <v>256</v>
      </c>
      <c r="B36" s="49"/>
      <c r="C36" s="149" t="s">
        <v>257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0"/>
        <v>0</v>
      </c>
      <c r="Q36" s="44"/>
      <c r="R36" s="44"/>
      <c r="S36" s="157"/>
      <c r="T36" s="4"/>
      <c r="U36" s="4">
        <f t="shared" si="1"/>
        <v>0</v>
      </c>
      <c r="V36" s="4"/>
      <c r="W36" s="4"/>
      <c r="X36" s="4"/>
      <c r="Y36" s="4"/>
      <c r="Z36" s="4"/>
      <c r="AA36" s="4"/>
      <c r="AB36" s="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"/>
      <c r="AP36" s="157"/>
      <c r="AQ36" s="157"/>
      <c r="AR36" s="4"/>
      <c r="AS36" s="4"/>
      <c r="AT36" s="4"/>
      <c r="AU36" s="4"/>
      <c r="AV36" s="4"/>
      <c r="AW36" s="4"/>
      <c r="AX36" s="4"/>
      <c r="AY36" s="4"/>
      <c r="AZ36" s="4"/>
      <c r="BA36" s="4">
        <f t="shared" si="2"/>
        <v>0</v>
      </c>
      <c r="BB36" s="4"/>
      <c r="BC36" s="4"/>
      <c r="BD36" s="4"/>
      <c r="BE36" s="4"/>
      <c r="BF36" s="157"/>
      <c r="BG36" s="4"/>
      <c r="BH36" s="4">
        <f t="shared" si="3"/>
        <v>0</v>
      </c>
      <c r="BI36" s="4"/>
      <c r="BJ36" s="4"/>
      <c r="BK36" s="4">
        <v>3</v>
      </c>
      <c r="BL36" s="4"/>
      <c r="BM36" s="4"/>
      <c r="BN36" s="4"/>
      <c r="BO36" s="4"/>
      <c r="BP36" s="4"/>
      <c r="BQ36" s="4"/>
      <c r="BR36" s="4"/>
      <c r="BS36" s="4">
        <f t="shared" si="4"/>
        <v>3</v>
      </c>
      <c r="BT36" s="4">
        <v>50</v>
      </c>
      <c r="BU36" s="4">
        <f t="shared" si="5"/>
        <v>53</v>
      </c>
    </row>
    <row r="37" spans="1:73">
      <c r="A37" s="48" t="s">
        <v>258</v>
      </c>
      <c r="B37" s="49"/>
      <c r="C37" s="149" t="s">
        <v>259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0"/>
        <v>0</v>
      </c>
      <c r="Q37" s="4"/>
      <c r="R37" s="4"/>
      <c r="S37" s="157"/>
      <c r="T37" s="4"/>
      <c r="U37" s="4">
        <f t="shared" si="1"/>
        <v>0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>
        <v>3</v>
      </c>
      <c r="AH37" s="4"/>
      <c r="AI37" s="4"/>
      <c r="AJ37" s="4"/>
      <c r="AK37" s="4"/>
      <c r="AL37" s="4"/>
      <c r="AM37" s="4"/>
      <c r="AN37" s="4"/>
      <c r="AO37" s="4"/>
      <c r="AP37" s="157"/>
      <c r="AQ37" s="157"/>
      <c r="AR37" s="4"/>
      <c r="AS37" s="4"/>
      <c r="AT37" s="4"/>
      <c r="AU37" s="4"/>
      <c r="AV37" s="4"/>
      <c r="AW37" s="4"/>
      <c r="AX37" s="4"/>
      <c r="AY37" s="4"/>
      <c r="AZ37" s="4"/>
      <c r="BA37" s="4">
        <f t="shared" si="2"/>
        <v>3</v>
      </c>
      <c r="BB37" s="4"/>
      <c r="BC37" s="4"/>
      <c r="BD37" s="4"/>
      <c r="BE37" s="4"/>
      <c r="BF37" s="157"/>
      <c r="BG37" s="4"/>
      <c r="BH37" s="4">
        <f t="shared" si="3"/>
        <v>0</v>
      </c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>
        <f t="shared" si="4"/>
        <v>0</v>
      </c>
      <c r="BT37" s="4">
        <v>50</v>
      </c>
      <c r="BU37" s="4">
        <f t="shared" si="5"/>
        <v>53</v>
      </c>
    </row>
    <row r="38" spans="1:73">
      <c r="A38" s="48" t="s">
        <v>260</v>
      </c>
      <c r="B38" s="49"/>
      <c r="C38" s="149" t="s">
        <v>261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0"/>
        <v>0</v>
      </c>
      <c r="Q38" s="4"/>
      <c r="R38" s="4"/>
      <c r="S38" s="157"/>
      <c r="T38" s="4"/>
      <c r="U38" s="4">
        <f t="shared" si="1"/>
        <v>0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157"/>
      <c r="AQ38" s="157"/>
      <c r="AR38" s="4"/>
      <c r="AS38" s="4"/>
      <c r="AT38" s="4"/>
      <c r="AU38" s="4"/>
      <c r="AV38" s="4"/>
      <c r="AW38" s="4"/>
      <c r="AX38" s="4"/>
      <c r="AY38" s="4"/>
      <c r="AZ38" s="4"/>
      <c r="BA38" s="4">
        <f t="shared" si="2"/>
        <v>0</v>
      </c>
      <c r="BB38" s="4"/>
      <c r="BC38" s="4"/>
      <c r="BD38" s="4"/>
      <c r="BE38" s="4"/>
      <c r="BF38" s="157"/>
      <c r="BG38" s="4"/>
      <c r="BH38" s="4">
        <f t="shared" si="3"/>
        <v>0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>
        <f t="shared" si="4"/>
        <v>0</v>
      </c>
      <c r="BT38" s="4">
        <v>50</v>
      </c>
      <c r="BU38" s="4">
        <f t="shared" si="5"/>
        <v>50</v>
      </c>
    </row>
    <row r="39" spans="1:73">
      <c r="A39" s="48" t="s">
        <v>262</v>
      </c>
      <c r="B39" s="49"/>
      <c r="C39" s="149" t="s">
        <v>263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0"/>
        <v>0</v>
      </c>
      <c r="Q39" s="4"/>
      <c r="R39" s="4"/>
      <c r="S39" s="157"/>
      <c r="T39" s="4"/>
      <c r="U39" s="4">
        <f t="shared" si="1"/>
        <v>0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157"/>
      <c r="AQ39" s="157"/>
      <c r="AR39" s="4"/>
      <c r="AS39" s="4"/>
      <c r="AT39" s="4"/>
      <c r="AU39" s="4"/>
      <c r="AV39" s="4"/>
      <c r="AW39" s="4"/>
      <c r="AX39" s="4"/>
      <c r="AY39" s="4"/>
      <c r="AZ39" s="4"/>
      <c r="BA39" s="4">
        <f t="shared" si="2"/>
        <v>0</v>
      </c>
      <c r="BB39" s="4"/>
      <c r="BC39" s="4"/>
      <c r="BD39" s="4"/>
      <c r="BE39" s="4"/>
      <c r="BF39" s="157"/>
      <c r="BG39" s="4"/>
      <c r="BH39" s="4">
        <f t="shared" si="3"/>
        <v>0</v>
      </c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>
        <f t="shared" si="4"/>
        <v>0</v>
      </c>
      <c r="BT39" s="4">
        <v>50</v>
      </c>
      <c r="BU39" s="4">
        <f t="shared" si="5"/>
        <v>50</v>
      </c>
    </row>
    <row r="40" spans="1:73">
      <c r="A40" s="48" t="s">
        <v>264</v>
      </c>
      <c r="B40" s="49"/>
      <c r="C40" s="149" t="s">
        <v>265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0"/>
        <v>0</v>
      </c>
      <c r="Q40" s="4"/>
      <c r="R40" s="4"/>
      <c r="S40" s="161"/>
      <c r="T40" s="4"/>
      <c r="U40" s="4">
        <f t="shared" si="1"/>
        <v>0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161"/>
      <c r="AQ40" s="161"/>
      <c r="AR40" s="4"/>
      <c r="AS40" s="4"/>
      <c r="AT40" s="4"/>
      <c r="AU40" s="4"/>
      <c r="AV40" s="4"/>
      <c r="AW40" s="4"/>
      <c r="AX40" s="4"/>
      <c r="AY40" s="4"/>
      <c r="AZ40" s="4"/>
      <c r="BA40" s="4">
        <f t="shared" si="2"/>
        <v>0</v>
      </c>
      <c r="BB40" s="4"/>
      <c r="BC40" s="4"/>
      <c r="BD40" s="4"/>
      <c r="BE40" s="4"/>
      <c r="BF40" s="161"/>
      <c r="BG40" s="4"/>
      <c r="BH40" s="4">
        <f t="shared" si="3"/>
        <v>0</v>
      </c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>
        <f t="shared" si="4"/>
        <v>0</v>
      </c>
      <c r="BT40" s="4">
        <v>50</v>
      </c>
      <c r="BU40" s="4">
        <f t="shared" si="5"/>
        <v>50</v>
      </c>
    </row>
    <row r="41" spans="1:73">
      <c r="A41" s="48" t="s">
        <v>266</v>
      </c>
      <c r="B41" s="49"/>
      <c r="C41" s="149" t="s">
        <v>267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0"/>
        <v>0</v>
      </c>
      <c r="Q41" s="4"/>
      <c r="R41" s="4"/>
      <c r="S41" s="161"/>
      <c r="T41" s="4"/>
      <c r="U41" s="4">
        <f t="shared" si="1"/>
        <v>0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161"/>
      <c r="AQ41" s="161"/>
      <c r="AR41" s="4"/>
      <c r="AS41" s="4"/>
      <c r="AT41" s="4"/>
      <c r="AU41" s="4"/>
      <c r="AV41" s="4"/>
      <c r="AW41" s="4"/>
      <c r="AX41" s="4"/>
      <c r="AY41" s="4"/>
      <c r="AZ41" s="4"/>
      <c r="BA41" s="4">
        <f t="shared" si="2"/>
        <v>0</v>
      </c>
      <c r="BB41" s="4"/>
      <c r="BC41" s="4"/>
      <c r="BD41" s="4"/>
      <c r="BE41" s="4"/>
      <c r="BF41" s="161"/>
      <c r="BG41" s="4"/>
      <c r="BH41" s="4">
        <f t="shared" si="3"/>
        <v>0</v>
      </c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>
        <f t="shared" si="4"/>
        <v>0</v>
      </c>
      <c r="BT41" s="4">
        <v>50</v>
      </c>
      <c r="BU41" s="4">
        <f t="shared" si="5"/>
        <v>50</v>
      </c>
    </row>
    <row r="42" ht="28" spans="1:73">
      <c r="A42" s="48" t="s">
        <v>268</v>
      </c>
      <c r="B42" s="49"/>
      <c r="C42" s="149" t="s">
        <v>269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0"/>
        <v>0</v>
      </c>
      <c r="Q42" s="4"/>
      <c r="R42" s="4"/>
      <c r="S42" s="161"/>
      <c r="T42" s="4"/>
      <c r="U42" s="4">
        <f t="shared" si="1"/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161"/>
      <c r="AQ42" s="161"/>
      <c r="AR42" s="4"/>
      <c r="AS42" s="4"/>
      <c r="AT42" s="4"/>
      <c r="AU42" s="4"/>
      <c r="AV42" s="4"/>
      <c r="AW42" s="4"/>
      <c r="AX42" s="4"/>
      <c r="AY42" s="4"/>
      <c r="AZ42" s="4"/>
      <c r="BA42" s="4">
        <f t="shared" si="2"/>
        <v>0</v>
      </c>
      <c r="BB42" s="4"/>
      <c r="BC42" s="4"/>
      <c r="BD42" s="4"/>
      <c r="BE42" s="4"/>
      <c r="BF42" s="161"/>
      <c r="BG42" s="4"/>
      <c r="BH42" s="4">
        <f t="shared" si="3"/>
        <v>0</v>
      </c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>
        <f t="shared" si="4"/>
        <v>0</v>
      </c>
      <c r="BT42" s="4">
        <v>50</v>
      </c>
      <c r="BU42" s="4">
        <f t="shared" si="5"/>
        <v>50</v>
      </c>
    </row>
    <row r="43" ht="28" spans="1:73">
      <c r="A43" s="48" t="s">
        <v>270</v>
      </c>
      <c r="B43" s="49"/>
      <c r="C43" s="149" t="s">
        <v>271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0"/>
        <v>0</v>
      </c>
      <c r="Q43" s="4"/>
      <c r="R43" s="4"/>
      <c r="S43" s="161"/>
      <c r="T43" s="4"/>
      <c r="U43" s="4">
        <f t="shared" si="1"/>
        <v>0</v>
      </c>
      <c r="V43" s="4"/>
      <c r="W43" s="4"/>
      <c r="X43" s="4"/>
      <c r="Y43" s="4"/>
      <c r="Z43" s="4"/>
      <c r="AA43" s="4"/>
      <c r="AB43" s="4"/>
      <c r="AC43" s="4">
        <v>2</v>
      </c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161"/>
      <c r="AQ43" s="161"/>
      <c r="AR43" s="4"/>
      <c r="AS43" s="4"/>
      <c r="AT43" s="4"/>
      <c r="AU43" s="4"/>
      <c r="AV43" s="4"/>
      <c r="AW43" s="4"/>
      <c r="AX43" s="4"/>
      <c r="AY43" s="4"/>
      <c r="AZ43" s="4"/>
      <c r="BA43" s="4">
        <f t="shared" si="2"/>
        <v>2</v>
      </c>
      <c r="BB43" s="4"/>
      <c r="BC43" s="4"/>
      <c r="BD43" s="4"/>
      <c r="BE43" s="4"/>
      <c r="BF43" s="161"/>
      <c r="BG43" s="4"/>
      <c r="BH43" s="4">
        <f t="shared" si="3"/>
        <v>0</v>
      </c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>
        <f t="shared" si="4"/>
        <v>0</v>
      </c>
      <c r="BT43" s="4">
        <v>50</v>
      </c>
      <c r="BU43" s="4">
        <f t="shared" si="5"/>
        <v>52</v>
      </c>
    </row>
    <row r="44" spans="1:73">
      <c r="A44" s="48" t="s">
        <v>272</v>
      </c>
      <c r="B44" s="49"/>
      <c r="C44" s="149" t="s">
        <v>273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0"/>
        <v>0</v>
      </c>
      <c r="Q44" s="4"/>
      <c r="R44" s="4"/>
      <c r="S44" s="161"/>
      <c r="T44" s="4"/>
      <c r="U44" s="4">
        <f t="shared" si="1"/>
        <v>0</v>
      </c>
      <c r="V44" s="4"/>
      <c r="W44" s="4">
        <v>3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161"/>
      <c r="AQ44" s="161"/>
      <c r="AR44" s="4"/>
      <c r="AS44" s="4"/>
      <c r="AT44" s="4"/>
      <c r="AU44" s="4"/>
      <c r="AV44" s="4"/>
      <c r="AW44" s="4"/>
      <c r="AX44" s="4"/>
      <c r="AY44" s="4"/>
      <c r="AZ44" s="4"/>
      <c r="BA44" s="4">
        <f t="shared" si="2"/>
        <v>3</v>
      </c>
      <c r="BB44" s="4"/>
      <c r="BC44" s="4"/>
      <c r="BD44" s="4"/>
      <c r="BE44" s="4"/>
      <c r="BF44" s="161"/>
      <c r="BG44" s="4"/>
      <c r="BH44" s="4">
        <f t="shared" si="3"/>
        <v>0</v>
      </c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>
        <f t="shared" si="4"/>
        <v>0</v>
      </c>
      <c r="BT44" s="4">
        <v>50</v>
      </c>
      <c r="BU44" s="4">
        <f t="shared" si="5"/>
        <v>53</v>
      </c>
    </row>
    <row r="45" spans="1:73">
      <c r="A45" s="48" t="s">
        <v>274</v>
      </c>
      <c r="B45" s="49"/>
      <c r="C45" s="150" t="s">
        <v>275</v>
      </c>
      <c r="D45" s="4">
        <v>2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0"/>
        <v>2</v>
      </c>
      <c r="Q45" s="4"/>
      <c r="R45" s="4"/>
      <c r="S45" s="161">
        <v>2</v>
      </c>
      <c r="T45" s="4"/>
      <c r="U45" s="4">
        <f t="shared" si="1"/>
        <v>2</v>
      </c>
      <c r="V45" s="4"/>
      <c r="W45" s="4"/>
      <c r="X45" s="4"/>
      <c r="Y45" s="4"/>
      <c r="Z45" s="4"/>
      <c r="AA45" s="4"/>
      <c r="AB45" s="4"/>
      <c r="AC45" s="4"/>
      <c r="AD45" s="4"/>
      <c r="AE45" s="4">
        <v>5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161"/>
      <c r="AQ45" s="161">
        <v>2</v>
      </c>
      <c r="AR45" s="4"/>
      <c r="AS45" s="4"/>
      <c r="AT45" s="4"/>
      <c r="AU45" s="4"/>
      <c r="AV45" s="4"/>
      <c r="AW45" s="4"/>
      <c r="AX45" s="4"/>
      <c r="AY45" s="4"/>
      <c r="AZ45" s="4"/>
      <c r="BA45" s="4">
        <f t="shared" si="2"/>
        <v>7</v>
      </c>
      <c r="BB45" s="4"/>
      <c r="BC45" s="4"/>
      <c r="BD45" s="4"/>
      <c r="BE45" s="4"/>
      <c r="BF45" s="161"/>
      <c r="BG45" s="4"/>
      <c r="BH45" s="4">
        <f t="shared" si="3"/>
        <v>0</v>
      </c>
      <c r="BI45" s="4"/>
      <c r="BJ45" s="4">
        <v>2</v>
      </c>
      <c r="BK45" s="4"/>
      <c r="BL45" s="4"/>
      <c r="BM45" s="4"/>
      <c r="BN45" s="4"/>
      <c r="BO45" s="4"/>
      <c r="BP45" s="4"/>
      <c r="BQ45" s="4"/>
      <c r="BR45" s="4"/>
      <c r="BS45" s="4">
        <f t="shared" si="4"/>
        <v>2</v>
      </c>
      <c r="BT45" s="4">
        <v>50</v>
      </c>
      <c r="BU45" s="4">
        <f t="shared" si="5"/>
        <v>63</v>
      </c>
    </row>
    <row r="46" spans="1:73">
      <c r="A46" s="48" t="s">
        <v>276</v>
      </c>
      <c r="B46" s="49"/>
      <c r="C46" s="150" t="s">
        <v>277</v>
      </c>
      <c r="D46" s="4"/>
      <c r="E46" s="4"/>
      <c r="F46" s="4"/>
      <c r="G46" s="4">
        <v>1</v>
      </c>
      <c r="H46" s="4"/>
      <c r="I46" s="4"/>
      <c r="J46" s="4"/>
      <c r="K46" s="4"/>
      <c r="L46" s="4"/>
      <c r="M46" s="4"/>
      <c r="N46" s="4"/>
      <c r="O46" s="4"/>
      <c r="P46" s="4">
        <f t="shared" si="0"/>
        <v>1</v>
      </c>
      <c r="Q46" s="4"/>
      <c r="R46" s="4">
        <v>1</v>
      </c>
      <c r="S46" s="5"/>
      <c r="T46" s="4"/>
      <c r="U46" s="4">
        <f t="shared" si="1"/>
        <v>1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5"/>
      <c r="AQ46" s="5"/>
      <c r="AR46" s="4"/>
      <c r="AS46" s="4"/>
      <c r="AT46" s="4"/>
      <c r="AU46" s="4"/>
      <c r="AV46" s="4"/>
      <c r="AW46" s="4"/>
      <c r="AX46" s="4"/>
      <c r="AY46" s="4"/>
      <c r="AZ46" s="4"/>
      <c r="BA46" s="4">
        <f t="shared" si="2"/>
        <v>0</v>
      </c>
      <c r="BB46" s="4"/>
      <c r="BC46" s="4"/>
      <c r="BD46" s="4"/>
      <c r="BE46" s="4"/>
      <c r="BF46" s="5"/>
      <c r="BG46" s="4"/>
      <c r="BH46" s="4">
        <f t="shared" si="3"/>
        <v>0</v>
      </c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>
        <f t="shared" si="4"/>
        <v>0</v>
      </c>
      <c r="BT46" s="4">
        <v>50</v>
      </c>
      <c r="BU46" s="4">
        <f t="shared" si="5"/>
        <v>52</v>
      </c>
    </row>
    <row r="47" spans="1:73">
      <c r="A47" s="48" t="s">
        <v>278</v>
      </c>
      <c r="B47" s="49"/>
      <c r="C47" s="150" t="s">
        <v>279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0"/>
        <v>0</v>
      </c>
      <c r="Q47" s="4"/>
      <c r="R47" s="4"/>
      <c r="S47" s="5"/>
      <c r="T47" s="4"/>
      <c r="U47" s="4">
        <f t="shared" si="1"/>
        <v>0</v>
      </c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5"/>
      <c r="AQ47" s="5"/>
      <c r="AR47" s="4"/>
      <c r="AS47" s="4"/>
      <c r="AT47" s="4"/>
      <c r="AU47" s="4"/>
      <c r="AV47" s="4"/>
      <c r="AW47" s="4"/>
      <c r="AX47" s="4"/>
      <c r="AY47" s="4"/>
      <c r="AZ47" s="4"/>
      <c r="BA47" s="4">
        <f t="shared" si="2"/>
        <v>0</v>
      </c>
      <c r="BB47" s="4"/>
      <c r="BC47" s="4"/>
      <c r="BD47" s="4"/>
      <c r="BE47" s="4"/>
      <c r="BF47" s="5"/>
      <c r="BG47" s="4"/>
      <c r="BH47" s="4">
        <f t="shared" si="3"/>
        <v>0</v>
      </c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>
        <f t="shared" si="4"/>
        <v>0</v>
      </c>
      <c r="BT47" s="4">
        <v>50</v>
      </c>
      <c r="BU47" s="4">
        <f t="shared" si="5"/>
        <v>50</v>
      </c>
    </row>
    <row r="48" spans="1:73">
      <c r="A48" s="48" t="s">
        <v>280</v>
      </c>
      <c r="B48" s="49"/>
      <c r="C48" s="150" t="s">
        <v>281</v>
      </c>
      <c r="D48" s="4"/>
      <c r="E48" s="4"/>
      <c r="F48" s="4"/>
      <c r="G48" s="4"/>
      <c r="H48" s="4"/>
      <c r="I48" s="4"/>
      <c r="J48" s="4">
        <v>2</v>
      </c>
      <c r="K48" s="4"/>
      <c r="L48" s="4">
        <v>2</v>
      </c>
      <c r="M48" s="4"/>
      <c r="N48" s="4">
        <v>2</v>
      </c>
      <c r="O48" s="4"/>
      <c r="P48" s="4" t="str">
        <f t="shared" si="0"/>
        <v>5</v>
      </c>
      <c r="Q48" s="4"/>
      <c r="R48" s="4"/>
      <c r="S48" s="117"/>
      <c r="T48" s="4"/>
      <c r="U48" s="4">
        <f t="shared" si="1"/>
        <v>0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>
        <v>2</v>
      </c>
      <c r="AI48" s="4"/>
      <c r="AJ48" s="4"/>
      <c r="AK48" s="4"/>
      <c r="AL48" s="4"/>
      <c r="AM48" s="4"/>
      <c r="AN48" s="4"/>
      <c r="AO48" s="4"/>
      <c r="AP48" s="117">
        <v>3</v>
      </c>
      <c r="AQ48" s="117"/>
      <c r="AR48" s="4"/>
      <c r="AS48" s="4"/>
      <c r="AT48" s="4"/>
      <c r="AU48" s="4"/>
      <c r="AV48" s="4">
        <v>3</v>
      </c>
      <c r="AW48" s="4">
        <v>3</v>
      </c>
      <c r="AX48" s="4">
        <v>3</v>
      </c>
      <c r="AY48" s="4"/>
      <c r="AZ48" s="4"/>
      <c r="BA48" s="4">
        <f t="shared" si="2"/>
        <v>14</v>
      </c>
      <c r="BB48" s="4"/>
      <c r="BC48" s="4">
        <v>2</v>
      </c>
      <c r="BD48" s="4">
        <v>8</v>
      </c>
      <c r="BE48" s="4"/>
      <c r="BF48" s="117">
        <v>2</v>
      </c>
      <c r="BG48" s="4">
        <v>2</v>
      </c>
      <c r="BH48" s="4" t="str">
        <f t="shared" si="3"/>
        <v>5</v>
      </c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>
        <f t="shared" si="4"/>
        <v>0</v>
      </c>
      <c r="BT48" s="4">
        <v>50</v>
      </c>
      <c r="BU48" s="4">
        <f t="shared" si="5"/>
        <v>74</v>
      </c>
    </row>
    <row r="49" spans="1:73">
      <c r="A49" s="48" t="s">
        <v>282</v>
      </c>
      <c r="B49" s="49"/>
      <c r="C49" s="150" t="s">
        <v>283</v>
      </c>
      <c r="D49" s="151"/>
      <c r="E49" s="151"/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0"/>
        <v>0</v>
      </c>
      <c r="Q49" s="125"/>
      <c r="R49" s="125"/>
      <c r="S49" s="4"/>
      <c r="T49" s="4"/>
      <c r="U49" s="4">
        <f t="shared" si="1"/>
        <v>0</v>
      </c>
      <c r="V49" s="4"/>
      <c r="W49" s="4"/>
      <c r="X49" s="4"/>
      <c r="Y49" s="4"/>
      <c r="Z49" s="4"/>
      <c r="AA49" s="4"/>
      <c r="AB49" s="4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4"/>
      <c r="AP49" s="117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>
        <f t="shared" si="2"/>
        <v>0</v>
      </c>
      <c r="BB49" s="4"/>
      <c r="BC49" s="4"/>
      <c r="BD49" s="4"/>
      <c r="BE49" s="4"/>
      <c r="BF49" s="117"/>
      <c r="BG49" s="4"/>
      <c r="BH49" s="4">
        <f t="shared" si="3"/>
        <v>0</v>
      </c>
      <c r="BI49" s="151"/>
      <c r="BJ49" s="151"/>
      <c r="BK49" s="151"/>
      <c r="BL49" s="4"/>
      <c r="BM49" s="4"/>
      <c r="BN49" s="4"/>
      <c r="BO49" s="4"/>
      <c r="BP49" s="4"/>
      <c r="BQ49" s="4"/>
      <c r="BR49" s="4"/>
      <c r="BS49" s="4">
        <f t="shared" si="4"/>
        <v>0</v>
      </c>
      <c r="BT49" s="4">
        <v>50</v>
      </c>
      <c r="BU49" s="4">
        <f t="shared" si="5"/>
        <v>50</v>
      </c>
    </row>
    <row r="50" spans="1:73">
      <c r="A50" s="152" t="s">
        <v>284</v>
      </c>
      <c r="B50" s="153"/>
      <c r="C50" s="117" t="s">
        <v>285</v>
      </c>
      <c r="D50" s="125"/>
      <c r="E50" s="125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0"/>
        <v>0</v>
      </c>
      <c r="Q50" s="125"/>
      <c r="R50" s="125"/>
      <c r="S50" s="4"/>
      <c r="T50" s="4"/>
      <c r="U50" s="4">
        <f t="shared" si="1"/>
        <v>0</v>
      </c>
      <c r="V50" s="4"/>
      <c r="W50" s="162">
        <v>3</v>
      </c>
      <c r="X50" s="162"/>
      <c r="Y50" s="162"/>
      <c r="Z50" s="162"/>
      <c r="AA50" s="162"/>
      <c r="AB50" s="162"/>
      <c r="AC50" s="154"/>
      <c r="AD50" s="154"/>
      <c r="AE50" s="154"/>
      <c r="AF50" s="154"/>
      <c r="AG50" s="154"/>
      <c r="AH50" s="154"/>
      <c r="AI50" s="154"/>
      <c r="AJ50" s="125"/>
      <c r="AK50" s="125"/>
      <c r="AL50" s="125"/>
      <c r="AM50" s="125"/>
      <c r="AN50" s="125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>
        <f t="shared" si="2"/>
        <v>3</v>
      </c>
      <c r="BB50" s="4"/>
      <c r="BC50" s="4"/>
      <c r="BD50" s="4"/>
      <c r="BE50" s="4"/>
      <c r="BF50" s="117"/>
      <c r="BG50" s="4"/>
      <c r="BH50" s="4">
        <f t="shared" si="3"/>
        <v>0</v>
      </c>
      <c r="BI50" s="125"/>
      <c r="BJ50" s="125"/>
      <c r="BK50" s="125"/>
      <c r="BL50" s="4"/>
      <c r="BM50" s="4"/>
      <c r="BN50" s="4"/>
      <c r="BO50" s="4"/>
      <c r="BP50" s="4"/>
      <c r="BQ50" s="4"/>
      <c r="BR50" s="4"/>
      <c r="BS50" s="4">
        <f t="shared" si="4"/>
        <v>0</v>
      </c>
      <c r="BT50" s="4">
        <v>50</v>
      </c>
      <c r="BU50" s="4">
        <f t="shared" si="5"/>
        <v>53</v>
      </c>
    </row>
    <row r="51" spans="1:73">
      <c r="A51" s="48" t="s">
        <v>286</v>
      </c>
      <c r="B51" s="49"/>
      <c r="C51" s="117" t="s">
        <v>287</v>
      </c>
      <c r="D51" s="125"/>
      <c r="E51" s="154">
        <v>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0"/>
        <v>2</v>
      </c>
      <c r="Q51" s="125"/>
      <c r="R51" s="125"/>
      <c r="S51" s="4"/>
      <c r="T51" s="4"/>
      <c r="U51" s="4">
        <f t="shared" si="1"/>
        <v>0</v>
      </c>
      <c r="V51" s="125"/>
      <c r="W51" s="154">
        <v>3</v>
      </c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>
        <v>3</v>
      </c>
      <c r="AJ51" s="125"/>
      <c r="AK51" s="125"/>
      <c r="AL51" s="125"/>
      <c r="AM51" s="125"/>
      <c r="AN51" s="125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>
        <f t="shared" si="2"/>
        <v>6</v>
      </c>
      <c r="BB51" s="4"/>
      <c r="BC51" s="4"/>
      <c r="BD51" s="4"/>
      <c r="BE51" s="4"/>
      <c r="BF51" s="117"/>
      <c r="BG51" s="4"/>
      <c r="BH51" s="4">
        <f t="shared" si="3"/>
        <v>0</v>
      </c>
      <c r="BI51" s="125"/>
      <c r="BJ51" s="125"/>
      <c r="BK51" s="125"/>
      <c r="BL51" s="4"/>
      <c r="BM51" s="4"/>
      <c r="BN51" s="4"/>
      <c r="BO51" s="4"/>
      <c r="BP51" s="4"/>
      <c r="BQ51" s="4"/>
      <c r="BR51" s="4"/>
      <c r="BS51" s="4">
        <f t="shared" si="4"/>
        <v>0</v>
      </c>
      <c r="BT51" s="4">
        <v>50</v>
      </c>
      <c r="BU51" s="4">
        <f t="shared" si="5"/>
        <v>58</v>
      </c>
    </row>
  </sheetData>
  <mergeCells count="114">
    <mergeCell ref="D1:BU1"/>
    <mergeCell ref="D2:P2"/>
    <mergeCell ref="Q2:U2"/>
    <mergeCell ref="V2:AZ2"/>
    <mergeCell ref="BB2:BG2"/>
    <mergeCell ref="BI2:BR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3:P6"/>
    <mergeCell ref="Q5:Q6"/>
    <mergeCell ref="R5:R6"/>
    <mergeCell ref="S5:S6"/>
    <mergeCell ref="T5:T6"/>
    <mergeCell ref="U3:U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M5:AM6"/>
    <mergeCell ref="AN5:AN6"/>
    <mergeCell ref="AS5:AS6"/>
    <mergeCell ref="AT5:AT6"/>
    <mergeCell ref="AU5:AU6"/>
    <mergeCell ref="AV5:AV6"/>
    <mergeCell ref="AW5:AW6"/>
    <mergeCell ref="AX5:AX6"/>
    <mergeCell ref="AY5:AY6"/>
    <mergeCell ref="AZ5:AZ6"/>
    <mergeCell ref="BA3:BA6"/>
    <mergeCell ref="BB5:BB6"/>
    <mergeCell ref="BC5:BC6"/>
    <mergeCell ref="BD5:BD6"/>
    <mergeCell ref="BE5:BE6"/>
    <mergeCell ref="BF5:BF6"/>
    <mergeCell ref="BG5:BG6"/>
    <mergeCell ref="BH3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3:BS6"/>
    <mergeCell ref="BT2:BT6"/>
    <mergeCell ref="BU2:BU6"/>
    <mergeCell ref="A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0"/>
  <sheetViews>
    <sheetView workbookViewId="0">
      <selection activeCell="A1" sqref="A1:C2"/>
    </sheetView>
  </sheetViews>
  <sheetFormatPr defaultColWidth="9" defaultRowHeight="14"/>
  <sheetData>
    <row r="1" ht="35.5" spans="1:61">
      <c r="A1" s="1" t="s">
        <v>288</v>
      </c>
      <c r="B1" s="1"/>
      <c r="C1" s="1"/>
      <c r="D1" s="2" t="s">
        <v>289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ht="15" spans="1:61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 t="s">
        <v>5</v>
      </c>
      <c r="AO2" s="3"/>
      <c r="AP2" s="3"/>
      <c r="AQ2" s="3"/>
      <c r="AR2" s="3"/>
      <c r="AS2" s="3" t="s">
        <v>6</v>
      </c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23" t="s">
        <v>7</v>
      </c>
      <c r="BI2" s="3" t="s">
        <v>8</v>
      </c>
    </row>
    <row r="3" ht="15" spans="1:61">
      <c r="A3" s="3" t="s">
        <v>9</v>
      </c>
      <c r="B3" s="3"/>
      <c r="C3" s="3"/>
      <c r="D3" s="4"/>
      <c r="E3" s="4"/>
      <c r="F3" s="4"/>
      <c r="G3" s="4"/>
      <c r="H3" s="126"/>
      <c r="I3" s="126"/>
      <c r="J3" s="126"/>
      <c r="K3" s="126"/>
      <c r="L3" s="126"/>
      <c r="M3" s="126"/>
      <c r="N3" s="4"/>
      <c r="O3" s="4"/>
      <c r="P3" s="126"/>
      <c r="Q3" s="126"/>
      <c r="R3" s="23" t="s">
        <v>10</v>
      </c>
      <c r="S3" s="126"/>
      <c r="T3" s="126"/>
      <c r="U3" s="126"/>
      <c r="V3" s="3" t="s">
        <v>11</v>
      </c>
      <c r="W3" s="138"/>
      <c r="X3" s="138"/>
      <c r="Y3" s="138"/>
      <c r="Z3" s="138"/>
      <c r="AA3" s="138"/>
      <c r="AB3" s="138"/>
      <c r="AC3" s="138"/>
      <c r="AD3" s="138"/>
      <c r="AE3" s="144"/>
      <c r="AF3" s="144"/>
      <c r="AG3" s="144"/>
      <c r="AH3" s="144"/>
      <c r="AI3" s="144"/>
      <c r="AJ3" s="144"/>
      <c r="AK3" s="144"/>
      <c r="AL3" s="144"/>
      <c r="AM3" s="3" t="s">
        <v>12</v>
      </c>
      <c r="AN3" s="126"/>
      <c r="AO3" s="133"/>
      <c r="AP3" s="4"/>
      <c r="AQ3" s="4"/>
      <c r="AR3" s="3" t="s">
        <v>13</v>
      </c>
      <c r="AS3" s="4"/>
      <c r="AT3" s="6"/>
      <c r="AU3" s="4"/>
      <c r="AV3" s="126"/>
      <c r="AW3" s="133"/>
      <c r="AX3" s="126"/>
      <c r="AY3" s="126"/>
      <c r="AZ3" s="126"/>
      <c r="BA3" s="126"/>
      <c r="BB3" s="126"/>
      <c r="BC3" s="126"/>
      <c r="BD3" s="126"/>
      <c r="BE3" s="126"/>
      <c r="BF3" s="4"/>
      <c r="BG3" s="3" t="s">
        <v>14</v>
      </c>
      <c r="BH3" s="24"/>
      <c r="BI3" s="3"/>
    </row>
    <row r="4" ht="180" spans="1:61">
      <c r="A4" s="3" t="s">
        <v>15</v>
      </c>
      <c r="B4" s="3"/>
      <c r="C4" s="3"/>
      <c r="D4" s="51" t="s">
        <v>290</v>
      </c>
      <c r="E4" s="7" t="s">
        <v>291</v>
      </c>
      <c r="F4" s="127" t="s">
        <v>292</v>
      </c>
      <c r="G4" s="4" t="s">
        <v>293</v>
      </c>
      <c r="H4" s="126" t="s">
        <v>294</v>
      </c>
      <c r="I4" s="133" t="s">
        <v>295</v>
      </c>
      <c r="J4" s="134" t="s">
        <v>16</v>
      </c>
      <c r="K4" s="135" t="s">
        <v>296</v>
      </c>
      <c r="L4" s="135" t="s">
        <v>297</v>
      </c>
      <c r="M4" s="136" t="s">
        <v>293</v>
      </c>
      <c r="N4" s="4" t="s">
        <v>298</v>
      </c>
      <c r="O4" s="6" t="s">
        <v>299</v>
      </c>
      <c r="P4" s="4" t="s">
        <v>300</v>
      </c>
      <c r="Q4" s="6" t="s">
        <v>301</v>
      </c>
      <c r="R4" s="24"/>
      <c r="S4" s="139" t="s">
        <v>302</v>
      </c>
      <c r="T4" s="74" t="s">
        <v>303</v>
      </c>
      <c r="U4" s="74" t="s">
        <v>304</v>
      </c>
      <c r="V4" s="3"/>
      <c r="W4" s="74" t="s">
        <v>305</v>
      </c>
      <c r="X4" s="74" t="s">
        <v>306</v>
      </c>
      <c r="Y4" s="7" t="s">
        <v>307</v>
      </c>
      <c r="Z4" s="74" t="s">
        <v>27</v>
      </c>
      <c r="AA4" s="7" t="s">
        <v>308</v>
      </c>
      <c r="AB4" s="74" t="s">
        <v>309</v>
      </c>
      <c r="AC4" s="74" t="s">
        <v>310</v>
      </c>
      <c r="AD4" s="74" t="s">
        <v>311</v>
      </c>
      <c r="AE4" s="145" t="s">
        <v>312</v>
      </c>
      <c r="AF4" s="145" t="s">
        <v>313</v>
      </c>
      <c r="AG4" s="74" t="s">
        <v>314</v>
      </c>
      <c r="AH4" s="74" t="s">
        <v>315</v>
      </c>
      <c r="AI4" s="74" t="s">
        <v>316</v>
      </c>
      <c r="AJ4" s="74" t="s">
        <v>317</v>
      </c>
      <c r="AK4" s="74" t="s">
        <v>318</v>
      </c>
      <c r="AL4" s="74" t="s">
        <v>319</v>
      </c>
      <c r="AM4" s="3"/>
      <c r="AN4" s="133" t="s">
        <v>320</v>
      </c>
      <c r="AO4" s="6" t="s">
        <v>321</v>
      </c>
      <c r="AP4" s="6"/>
      <c r="AQ4" s="74"/>
      <c r="AR4" s="3"/>
      <c r="AS4" s="7" t="s">
        <v>322</v>
      </c>
      <c r="AT4" s="7" t="s">
        <v>323</v>
      </c>
      <c r="AU4" s="7" t="s">
        <v>324</v>
      </c>
      <c r="AV4" s="133" t="s">
        <v>325</v>
      </c>
      <c r="AW4" s="133" t="s">
        <v>326</v>
      </c>
      <c r="AX4" s="133" t="s">
        <v>327</v>
      </c>
      <c r="AY4" s="133" t="s">
        <v>328</v>
      </c>
      <c r="AZ4" s="133" t="s">
        <v>329</v>
      </c>
      <c r="BA4" s="139" t="s">
        <v>330</v>
      </c>
      <c r="BB4" s="6" t="s">
        <v>331</v>
      </c>
      <c r="BC4" s="6" t="s">
        <v>332</v>
      </c>
      <c r="BD4" s="6" t="s">
        <v>333</v>
      </c>
      <c r="BE4" s="6" t="s">
        <v>334</v>
      </c>
      <c r="BF4" s="74"/>
      <c r="BG4" s="3"/>
      <c r="BH4" s="24"/>
      <c r="BI4" s="3"/>
    </row>
    <row r="5" ht="15" spans="1:61">
      <c r="A5" s="3" t="s">
        <v>53</v>
      </c>
      <c r="B5" s="3"/>
      <c r="C5" s="3"/>
      <c r="D5" s="51"/>
      <c r="E5" s="7"/>
      <c r="F5" s="127"/>
      <c r="G5" s="4"/>
      <c r="H5" s="126"/>
      <c r="I5" s="126"/>
      <c r="J5" s="126"/>
      <c r="K5" s="126"/>
      <c r="L5" s="137"/>
      <c r="M5" s="126"/>
      <c r="N5" s="4"/>
      <c r="O5" s="4"/>
      <c r="P5" s="4"/>
      <c r="Q5" s="4"/>
      <c r="R5" s="24"/>
      <c r="S5" s="126"/>
      <c r="T5" s="4"/>
      <c r="U5" s="4"/>
      <c r="V5" s="3"/>
      <c r="W5" s="140"/>
      <c r="X5" s="141"/>
      <c r="Y5" s="146"/>
      <c r="Z5" s="146"/>
      <c r="AA5" s="146"/>
      <c r="AB5" s="138"/>
      <c r="AC5" s="138"/>
      <c r="AD5" s="146"/>
      <c r="AE5" s="144"/>
      <c r="AF5" s="144"/>
      <c r="AG5" s="4"/>
      <c r="AH5" s="4"/>
      <c r="AI5" s="4"/>
      <c r="AJ5" s="8"/>
      <c r="AK5" s="8"/>
      <c r="AL5" s="4"/>
      <c r="AM5" s="3"/>
      <c r="AN5" s="126"/>
      <c r="AO5" s="4"/>
      <c r="AP5" s="4"/>
      <c r="AQ5" s="4"/>
      <c r="AR5" s="3"/>
      <c r="AS5" s="8"/>
      <c r="AT5" s="8"/>
      <c r="AU5" s="4"/>
      <c r="AV5" s="126"/>
      <c r="AW5" s="126"/>
      <c r="AX5" s="126"/>
      <c r="AY5" s="137"/>
      <c r="AZ5" s="137"/>
      <c r="BA5" s="126"/>
      <c r="BB5" s="4"/>
      <c r="BC5" s="4"/>
      <c r="BD5" s="4"/>
      <c r="BE5" s="4"/>
      <c r="BF5" s="4"/>
      <c r="BG5" s="3"/>
      <c r="BH5" s="24"/>
      <c r="BI5" s="3"/>
    </row>
    <row r="6" ht="15" spans="1:61">
      <c r="A6" s="3" t="s">
        <v>54</v>
      </c>
      <c r="B6" s="3"/>
      <c r="C6" s="3" t="s">
        <v>55</v>
      </c>
      <c r="D6" s="51"/>
      <c r="E6" s="7"/>
      <c r="F6" s="127"/>
      <c r="G6" s="4"/>
      <c r="H6" s="126"/>
      <c r="I6" s="126"/>
      <c r="J6" s="126"/>
      <c r="K6" s="126"/>
      <c r="L6" s="132"/>
      <c r="M6" s="126"/>
      <c r="N6" s="4"/>
      <c r="O6" s="4"/>
      <c r="P6" s="4"/>
      <c r="Q6" s="4"/>
      <c r="R6" s="26"/>
      <c r="S6" s="126"/>
      <c r="T6" s="4"/>
      <c r="U6" s="4"/>
      <c r="V6" s="3"/>
      <c r="W6" s="142"/>
      <c r="X6" s="143"/>
      <c r="Y6" s="147"/>
      <c r="Z6" s="147"/>
      <c r="AA6" s="147"/>
      <c r="AB6" s="146"/>
      <c r="AC6" s="146"/>
      <c r="AD6" s="147"/>
      <c r="AE6" s="144"/>
      <c r="AF6" s="144"/>
      <c r="AG6" s="4"/>
      <c r="AH6" s="4"/>
      <c r="AI6" s="4"/>
      <c r="AJ6" s="9"/>
      <c r="AK6" s="9"/>
      <c r="AL6" s="4"/>
      <c r="AM6" s="3"/>
      <c r="AN6" s="126"/>
      <c r="AO6" s="4"/>
      <c r="AP6" s="4"/>
      <c r="AQ6" s="4"/>
      <c r="AR6" s="3"/>
      <c r="AS6" s="25"/>
      <c r="AT6" s="25"/>
      <c r="AU6" s="8"/>
      <c r="AV6" s="126"/>
      <c r="AW6" s="126"/>
      <c r="AX6" s="126"/>
      <c r="AY6" s="132"/>
      <c r="AZ6" s="132"/>
      <c r="BA6" s="126"/>
      <c r="BB6" s="4"/>
      <c r="BC6" s="4"/>
      <c r="BD6" s="4"/>
      <c r="BE6" s="4"/>
      <c r="BF6" s="4"/>
      <c r="BG6" s="3"/>
      <c r="BH6" s="26"/>
      <c r="BI6" s="3"/>
    </row>
    <row r="7" spans="1:61">
      <c r="A7" s="128" t="s">
        <v>335</v>
      </c>
      <c r="B7" s="129"/>
      <c r="C7" s="126" t="s">
        <v>336</v>
      </c>
      <c r="D7" s="51"/>
      <c r="E7" s="51"/>
      <c r="F7" s="51"/>
      <c r="G7" s="4"/>
      <c r="H7" s="126"/>
      <c r="I7" s="126"/>
      <c r="J7" s="126"/>
      <c r="K7" s="126"/>
      <c r="L7" s="126"/>
      <c r="M7" s="126"/>
      <c r="N7" s="4"/>
      <c r="O7" s="4"/>
      <c r="P7" s="4"/>
      <c r="Q7" s="4"/>
      <c r="R7" s="4">
        <f t="shared" ref="R7:R50" si="0">IF(SUM(D7:Q7)&gt;5,"5",SUM(D7:Q7))</f>
        <v>0</v>
      </c>
      <c r="S7" s="126"/>
      <c r="T7" s="4"/>
      <c r="U7" s="4"/>
      <c r="V7" s="4">
        <f t="shared" ref="V7:V50" si="1">IF(SUM(S7:U7)&gt;10,"10",IF(SUM(S7:U7)&lt;0,"0",SUM(S7:U7)))</f>
        <v>0</v>
      </c>
      <c r="W7" s="51"/>
      <c r="X7" s="51"/>
      <c r="Y7" s="51"/>
      <c r="Z7" s="51"/>
      <c r="AA7" s="51"/>
      <c r="AB7" s="51"/>
      <c r="AC7" s="51"/>
      <c r="AD7" s="51"/>
      <c r="AE7" s="144"/>
      <c r="AF7" s="144"/>
      <c r="AG7" s="4"/>
      <c r="AH7" s="4"/>
      <c r="AI7" s="4"/>
      <c r="AJ7" s="4"/>
      <c r="AK7" s="4"/>
      <c r="AL7" s="4"/>
      <c r="AM7" s="4">
        <f t="shared" ref="AM7:AM50" si="2">IF(SUM(W7:AL7)&gt;20,"20",SUM(W7:AL7))</f>
        <v>0</v>
      </c>
      <c r="AN7" s="126"/>
      <c r="AO7" s="4"/>
      <c r="AP7" s="4"/>
      <c r="AQ7" s="4"/>
      <c r="AR7" s="4">
        <f t="shared" ref="AR7:AR50" si="3">IF(SUM(AN7:AQ7)&gt;5,"5",SUM(AN7:AQ7))</f>
        <v>0</v>
      </c>
      <c r="AS7" s="51"/>
      <c r="AT7" s="51"/>
      <c r="AU7" s="51"/>
      <c r="AV7" s="126"/>
      <c r="AW7" s="126"/>
      <c r="AX7" s="126"/>
      <c r="AY7" s="126"/>
      <c r="AZ7" s="126"/>
      <c r="BA7" s="126"/>
      <c r="BB7" s="4"/>
      <c r="BC7" s="4"/>
      <c r="BD7" s="4"/>
      <c r="BE7" s="4"/>
      <c r="BF7" s="4"/>
      <c r="BG7" s="4">
        <f t="shared" ref="BG7:BG50" si="4">IF(SUM(AS7:BF7)&gt;10,"10",SUM(AS7:BF7))</f>
        <v>0</v>
      </c>
      <c r="BH7" s="4">
        <v>50</v>
      </c>
      <c r="BI7" s="4">
        <f t="shared" ref="BI7:BI50" si="5">SUM(BG7+AR7+AM7+V7+R7+BH7)</f>
        <v>50</v>
      </c>
    </row>
    <row r="8" spans="1:61">
      <c r="A8" s="128" t="s">
        <v>337</v>
      </c>
      <c r="B8" s="129"/>
      <c r="C8" s="126" t="s">
        <v>338</v>
      </c>
      <c r="D8" s="51">
        <v>2</v>
      </c>
      <c r="E8" s="51">
        <v>2</v>
      </c>
      <c r="F8" s="51">
        <v>2</v>
      </c>
      <c r="G8" s="4"/>
      <c r="H8" s="126">
        <v>2</v>
      </c>
      <c r="I8" s="126">
        <v>1</v>
      </c>
      <c r="J8" s="126">
        <v>1</v>
      </c>
      <c r="K8" s="126"/>
      <c r="L8" s="126"/>
      <c r="M8" s="126"/>
      <c r="N8" s="4">
        <v>1</v>
      </c>
      <c r="O8" s="4"/>
      <c r="P8" s="4"/>
      <c r="Q8" s="4"/>
      <c r="R8" s="4" t="str">
        <f t="shared" si="0"/>
        <v>5</v>
      </c>
      <c r="S8" s="126">
        <v>2</v>
      </c>
      <c r="T8" s="4">
        <v>3</v>
      </c>
      <c r="U8" s="4"/>
      <c r="V8" s="4">
        <f t="shared" si="1"/>
        <v>5</v>
      </c>
      <c r="W8" s="51">
        <v>3</v>
      </c>
      <c r="X8" s="51"/>
      <c r="Y8" s="51">
        <v>1</v>
      </c>
      <c r="Z8" s="51"/>
      <c r="AA8" s="51"/>
      <c r="AB8" s="51"/>
      <c r="AC8" s="51"/>
      <c r="AD8" s="51">
        <v>5</v>
      </c>
      <c r="AE8" s="144">
        <v>5</v>
      </c>
      <c r="AF8" s="144"/>
      <c r="AG8" s="4">
        <v>5</v>
      </c>
      <c r="AH8" s="4"/>
      <c r="AI8" s="4"/>
      <c r="AJ8" s="4"/>
      <c r="AK8" s="4">
        <v>3</v>
      </c>
      <c r="AL8" s="4"/>
      <c r="AM8" s="4" t="str">
        <f t="shared" si="2"/>
        <v>20</v>
      </c>
      <c r="AN8" s="126"/>
      <c r="AO8" s="4">
        <v>1</v>
      </c>
      <c r="AP8" s="4"/>
      <c r="AQ8" s="4"/>
      <c r="AR8" s="4">
        <f t="shared" si="3"/>
        <v>1</v>
      </c>
      <c r="AS8" s="51"/>
      <c r="AT8" s="51">
        <v>3</v>
      </c>
      <c r="AU8" s="51">
        <v>3</v>
      </c>
      <c r="AV8" s="126">
        <v>2</v>
      </c>
      <c r="AW8" s="126"/>
      <c r="AX8" s="126">
        <v>3</v>
      </c>
      <c r="AY8" s="126">
        <v>3</v>
      </c>
      <c r="AZ8" s="126"/>
      <c r="BA8" s="126"/>
      <c r="BB8" s="4">
        <v>2</v>
      </c>
      <c r="BC8" s="4"/>
      <c r="BD8" s="4">
        <v>3</v>
      </c>
      <c r="BE8" s="4"/>
      <c r="BF8" s="4"/>
      <c r="BG8" s="4" t="str">
        <f t="shared" si="4"/>
        <v>10</v>
      </c>
      <c r="BH8" s="4">
        <v>50</v>
      </c>
      <c r="BI8" s="4">
        <f t="shared" si="5"/>
        <v>91</v>
      </c>
    </row>
    <row r="9" spans="1:61">
      <c r="A9" s="128" t="s">
        <v>339</v>
      </c>
      <c r="B9" s="129"/>
      <c r="C9" s="126" t="s">
        <v>340</v>
      </c>
      <c r="D9" s="51"/>
      <c r="E9" s="51"/>
      <c r="F9" s="51"/>
      <c r="G9" s="4"/>
      <c r="H9" s="126"/>
      <c r="I9" s="126"/>
      <c r="J9" s="126"/>
      <c r="K9" s="126"/>
      <c r="L9" s="126"/>
      <c r="M9" s="126"/>
      <c r="N9" s="4"/>
      <c r="O9" s="4"/>
      <c r="P9" s="4"/>
      <c r="Q9" s="4"/>
      <c r="R9" s="4">
        <f t="shared" si="0"/>
        <v>0</v>
      </c>
      <c r="S9" s="126"/>
      <c r="T9" s="4"/>
      <c r="U9" s="4"/>
      <c r="V9" s="4">
        <f t="shared" si="1"/>
        <v>0</v>
      </c>
      <c r="W9" s="51"/>
      <c r="X9" s="51"/>
      <c r="Y9" s="51"/>
      <c r="Z9" s="51"/>
      <c r="AA9" s="51"/>
      <c r="AB9" s="51"/>
      <c r="AC9" s="51"/>
      <c r="AD9" s="51"/>
      <c r="AE9" s="144"/>
      <c r="AF9" s="144"/>
      <c r="AG9" s="4"/>
      <c r="AH9" s="4"/>
      <c r="AI9" s="4"/>
      <c r="AJ9" s="4"/>
      <c r="AK9" s="4"/>
      <c r="AL9" s="4"/>
      <c r="AM9" s="4">
        <f t="shared" si="2"/>
        <v>0</v>
      </c>
      <c r="AN9" s="126"/>
      <c r="AO9" s="4"/>
      <c r="AP9" s="4"/>
      <c r="AQ9" s="4"/>
      <c r="AR9" s="4">
        <f t="shared" si="3"/>
        <v>0</v>
      </c>
      <c r="AS9" s="51"/>
      <c r="AT9" s="51"/>
      <c r="AU9" s="51"/>
      <c r="AV9" s="126"/>
      <c r="AW9" s="126"/>
      <c r="AX9" s="126"/>
      <c r="AY9" s="126"/>
      <c r="AZ9" s="126"/>
      <c r="BA9" s="126"/>
      <c r="BB9" s="4"/>
      <c r="BC9" s="4"/>
      <c r="BD9" s="4"/>
      <c r="BE9" s="4"/>
      <c r="BF9" s="4"/>
      <c r="BG9" s="4">
        <f t="shared" si="4"/>
        <v>0</v>
      </c>
      <c r="BH9" s="4">
        <v>50</v>
      </c>
      <c r="BI9" s="4">
        <f t="shared" si="5"/>
        <v>50</v>
      </c>
    </row>
    <row r="10" spans="1:61">
      <c r="A10" s="128" t="s">
        <v>341</v>
      </c>
      <c r="B10" s="129"/>
      <c r="C10" s="126" t="s">
        <v>342</v>
      </c>
      <c r="D10" s="51">
        <v>1</v>
      </c>
      <c r="E10" s="51"/>
      <c r="F10" s="51"/>
      <c r="G10" s="4"/>
      <c r="H10" s="126"/>
      <c r="I10" s="126">
        <v>2</v>
      </c>
      <c r="J10" s="126"/>
      <c r="K10" s="126"/>
      <c r="L10" s="126"/>
      <c r="M10" s="126"/>
      <c r="N10" s="4">
        <v>2</v>
      </c>
      <c r="O10" s="4"/>
      <c r="P10" s="4">
        <v>2</v>
      </c>
      <c r="Q10" s="4">
        <v>2</v>
      </c>
      <c r="R10" s="4" t="str">
        <f t="shared" si="0"/>
        <v>5</v>
      </c>
      <c r="S10" s="126">
        <v>2</v>
      </c>
      <c r="T10" s="4"/>
      <c r="U10" s="4">
        <v>3</v>
      </c>
      <c r="V10" s="4">
        <f t="shared" si="1"/>
        <v>5</v>
      </c>
      <c r="W10" s="51"/>
      <c r="X10" s="51"/>
      <c r="Y10" s="51"/>
      <c r="Z10" s="51"/>
      <c r="AA10" s="51"/>
      <c r="AB10" s="51"/>
      <c r="AC10" s="51"/>
      <c r="AD10" s="51"/>
      <c r="AE10" s="144"/>
      <c r="AF10" s="144"/>
      <c r="AG10" s="4"/>
      <c r="AH10" s="4"/>
      <c r="AI10" s="4"/>
      <c r="AJ10" s="4"/>
      <c r="AK10" s="4"/>
      <c r="AL10" s="4"/>
      <c r="AM10" s="4">
        <f t="shared" si="2"/>
        <v>0</v>
      </c>
      <c r="AN10" s="126"/>
      <c r="AO10" s="4"/>
      <c r="AP10" s="4"/>
      <c r="AQ10" s="4"/>
      <c r="AR10" s="4">
        <f t="shared" si="3"/>
        <v>0</v>
      </c>
      <c r="AS10" s="51"/>
      <c r="AT10" s="51"/>
      <c r="AU10" s="51"/>
      <c r="AV10" s="126"/>
      <c r="AW10" s="126">
        <v>3</v>
      </c>
      <c r="AX10" s="126"/>
      <c r="AY10" s="126"/>
      <c r="AZ10" s="126"/>
      <c r="BA10" s="126"/>
      <c r="BB10" s="4">
        <v>2</v>
      </c>
      <c r="BC10" s="4">
        <v>3</v>
      </c>
      <c r="BD10" s="4"/>
      <c r="BE10" s="4">
        <v>3</v>
      </c>
      <c r="BF10" s="4"/>
      <c r="BG10" s="4" t="str">
        <f t="shared" si="4"/>
        <v>10</v>
      </c>
      <c r="BH10" s="4">
        <v>50</v>
      </c>
      <c r="BI10" s="4">
        <f t="shared" si="5"/>
        <v>70</v>
      </c>
    </row>
    <row r="11" spans="1:61">
      <c r="A11" s="128" t="s">
        <v>343</v>
      </c>
      <c r="B11" s="129"/>
      <c r="C11" s="126" t="s">
        <v>344</v>
      </c>
      <c r="D11" s="51"/>
      <c r="E11" s="130"/>
      <c r="F11" s="51"/>
      <c r="G11" s="4"/>
      <c r="H11" s="126"/>
      <c r="I11" s="130"/>
      <c r="J11" s="126"/>
      <c r="K11" s="126"/>
      <c r="L11" s="126"/>
      <c r="M11" s="126"/>
      <c r="N11" s="4"/>
      <c r="O11" s="130"/>
      <c r="P11" s="4"/>
      <c r="Q11" s="130"/>
      <c r="R11" s="4">
        <f t="shared" si="0"/>
        <v>0</v>
      </c>
      <c r="S11" s="126"/>
      <c r="T11" s="4"/>
      <c r="U11" s="4"/>
      <c r="V11" s="4">
        <f t="shared" si="1"/>
        <v>0</v>
      </c>
      <c r="W11" s="51"/>
      <c r="X11" s="51"/>
      <c r="Y11" s="51"/>
      <c r="Z11" s="51"/>
      <c r="AA11" s="51">
        <v>2</v>
      </c>
      <c r="AB11" s="51"/>
      <c r="AC11" s="51"/>
      <c r="AD11" s="51"/>
      <c r="AE11" s="144"/>
      <c r="AF11" s="144"/>
      <c r="AG11" s="4"/>
      <c r="AH11" s="4"/>
      <c r="AI11" s="4"/>
      <c r="AJ11" s="4">
        <v>3</v>
      </c>
      <c r="AK11" s="4"/>
      <c r="AL11" s="4"/>
      <c r="AM11" s="4">
        <f t="shared" si="2"/>
        <v>5</v>
      </c>
      <c r="AN11" s="126"/>
      <c r="AO11" s="4"/>
      <c r="AP11" s="4"/>
      <c r="AQ11" s="4"/>
      <c r="AR11" s="4">
        <f t="shared" si="3"/>
        <v>0</v>
      </c>
      <c r="AS11" s="51"/>
      <c r="AT11" s="51"/>
      <c r="AU11" s="51"/>
      <c r="AV11" s="126"/>
      <c r="AW11" s="126"/>
      <c r="AX11" s="126"/>
      <c r="AY11" s="126"/>
      <c r="AZ11" s="126"/>
      <c r="BA11" s="126"/>
      <c r="BB11" s="4"/>
      <c r="BC11" s="4"/>
      <c r="BD11" s="4"/>
      <c r="BE11" s="4"/>
      <c r="BF11" s="4"/>
      <c r="BG11" s="4">
        <f t="shared" si="4"/>
        <v>0</v>
      </c>
      <c r="BH11" s="4">
        <v>50</v>
      </c>
      <c r="BI11" s="4">
        <f t="shared" si="5"/>
        <v>55</v>
      </c>
    </row>
    <row r="12" spans="1:61">
      <c r="A12" s="128" t="s">
        <v>345</v>
      </c>
      <c r="B12" s="129"/>
      <c r="C12" s="126" t="s">
        <v>346</v>
      </c>
      <c r="D12" s="51"/>
      <c r="E12" s="130"/>
      <c r="F12" s="51"/>
      <c r="G12" s="4"/>
      <c r="H12" s="126"/>
      <c r="I12" s="130"/>
      <c r="J12" s="126"/>
      <c r="K12" s="126"/>
      <c r="L12" s="126"/>
      <c r="M12" s="126"/>
      <c r="N12" s="4"/>
      <c r="O12" s="130"/>
      <c r="P12" s="4"/>
      <c r="Q12" s="130"/>
      <c r="R12" s="4">
        <f t="shared" si="0"/>
        <v>0</v>
      </c>
      <c r="S12" s="126"/>
      <c r="T12" s="4"/>
      <c r="U12" s="4"/>
      <c r="V12" s="4">
        <f t="shared" si="1"/>
        <v>0</v>
      </c>
      <c r="W12" s="51"/>
      <c r="X12" s="51"/>
      <c r="Y12" s="51"/>
      <c r="Z12" s="51"/>
      <c r="AA12" s="51"/>
      <c r="AB12" s="51"/>
      <c r="AC12" s="51"/>
      <c r="AD12" s="51"/>
      <c r="AE12" s="144"/>
      <c r="AF12" s="144"/>
      <c r="AG12" s="4"/>
      <c r="AH12" s="4">
        <v>5</v>
      </c>
      <c r="AI12" s="4">
        <v>5</v>
      </c>
      <c r="AJ12" s="4"/>
      <c r="AK12" s="4"/>
      <c r="AL12" s="4"/>
      <c r="AM12" s="4">
        <f t="shared" si="2"/>
        <v>10</v>
      </c>
      <c r="AN12" s="126"/>
      <c r="AO12" s="4"/>
      <c r="AP12" s="4"/>
      <c r="AQ12" s="4"/>
      <c r="AR12" s="4">
        <f t="shared" si="3"/>
        <v>0</v>
      </c>
      <c r="AS12" s="51"/>
      <c r="AT12" s="51"/>
      <c r="AU12" s="51"/>
      <c r="AV12" s="126"/>
      <c r="AW12" s="126"/>
      <c r="AX12" s="126"/>
      <c r="AY12" s="126"/>
      <c r="AZ12" s="126"/>
      <c r="BA12" s="126"/>
      <c r="BB12" s="4"/>
      <c r="BC12" s="4"/>
      <c r="BD12" s="4"/>
      <c r="BE12" s="4"/>
      <c r="BF12" s="4"/>
      <c r="BG12" s="4">
        <f t="shared" si="4"/>
        <v>0</v>
      </c>
      <c r="BH12" s="4">
        <v>50</v>
      </c>
      <c r="BI12" s="4">
        <f t="shared" si="5"/>
        <v>60</v>
      </c>
    </row>
    <row r="13" spans="1:61">
      <c r="A13" s="128" t="s">
        <v>347</v>
      </c>
      <c r="B13" s="129"/>
      <c r="C13" s="126" t="s">
        <v>348</v>
      </c>
      <c r="D13" s="51"/>
      <c r="E13" s="130"/>
      <c r="F13" s="51"/>
      <c r="G13" s="4"/>
      <c r="H13" s="126"/>
      <c r="I13" s="130"/>
      <c r="J13" s="126"/>
      <c r="K13" s="126"/>
      <c r="L13" s="126"/>
      <c r="M13" s="126"/>
      <c r="N13" s="4"/>
      <c r="O13" s="130"/>
      <c r="P13" s="4"/>
      <c r="Q13" s="130"/>
      <c r="R13" s="4">
        <f t="shared" si="0"/>
        <v>0</v>
      </c>
      <c r="S13" s="126"/>
      <c r="T13" s="4"/>
      <c r="U13" s="4"/>
      <c r="V13" s="4">
        <f t="shared" si="1"/>
        <v>0</v>
      </c>
      <c r="W13" s="51"/>
      <c r="X13" s="51"/>
      <c r="Y13" s="51"/>
      <c r="Z13" s="51"/>
      <c r="AA13" s="51"/>
      <c r="AB13" s="51"/>
      <c r="AC13" s="51"/>
      <c r="AD13" s="51"/>
      <c r="AE13" s="144"/>
      <c r="AF13" s="144"/>
      <c r="AG13" s="4"/>
      <c r="AH13" s="4"/>
      <c r="AI13" s="4"/>
      <c r="AJ13" s="4"/>
      <c r="AK13" s="4"/>
      <c r="AL13" s="4"/>
      <c r="AM13" s="4">
        <f t="shared" si="2"/>
        <v>0</v>
      </c>
      <c r="AN13" s="126"/>
      <c r="AO13" s="4"/>
      <c r="AP13" s="4"/>
      <c r="AQ13" s="4"/>
      <c r="AR13" s="4">
        <f t="shared" si="3"/>
        <v>0</v>
      </c>
      <c r="AS13" s="51"/>
      <c r="AT13" s="51"/>
      <c r="AU13" s="51"/>
      <c r="AV13" s="126"/>
      <c r="AW13" s="126"/>
      <c r="AX13" s="126"/>
      <c r="AY13" s="126"/>
      <c r="AZ13" s="126"/>
      <c r="BA13" s="126"/>
      <c r="BB13" s="4"/>
      <c r="BC13" s="4"/>
      <c r="BD13" s="4"/>
      <c r="BE13" s="4"/>
      <c r="BF13" s="4"/>
      <c r="BG13" s="4">
        <f t="shared" si="4"/>
        <v>0</v>
      </c>
      <c r="BH13" s="4">
        <v>50</v>
      </c>
      <c r="BI13" s="4">
        <f t="shared" si="5"/>
        <v>50</v>
      </c>
    </row>
    <row r="14" spans="1:61">
      <c r="A14" s="128" t="s">
        <v>349</v>
      </c>
      <c r="B14" s="129"/>
      <c r="C14" s="126" t="s">
        <v>350</v>
      </c>
      <c r="D14" s="51"/>
      <c r="E14" s="130"/>
      <c r="F14" s="51"/>
      <c r="G14" s="4"/>
      <c r="H14" s="126"/>
      <c r="I14" s="130"/>
      <c r="J14" s="126"/>
      <c r="K14" s="126"/>
      <c r="L14" s="126"/>
      <c r="M14" s="126"/>
      <c r="N14" s="4"/>
      <c r="O14" s="130"/>
      <c r="P14" s="4"/>
      <c r="Q14" s="130"/>
      <c r="R14" s="4">
        <f t="shared" si="0"/>
        <v>0</v>
      </c>
      <c r="S14" s="126"/>
      <c r="T14" s="4"/>
      <c r="U14" s="4"/>
      <c r="V14" s="4">
        <f t="shared" si="1"/>
        <v>0</v>
      </c>
      <c r="W14" s="51"/>
      <c r="X14" s="51"/>
      <c r="Y14" s="51"/>
      <c r="Z14" s="51"/>
      <c r="AA14" s="51"/>
      <c r="AB14" s="51"/>
      <c r="AC14" s="51"/>
      <c r="AD14" s="51"/>
      <c r="AE14" s="144"/>
      <c r="AF14" s="144"/>
      <c r="AG14" s="4"/>
      <c r="AH14" s="4"/>
      <c r="AI14" s="4"/>
      <c r="AJ14" s="4"/>
      <c r="AK14" s="4"/>
      <c r="AL14" s="4"/>
      <c r="AM14" s="4">
        <f t="shared" si="2"/>
        <v>0</v>
      </c>
      <c r="AN14" s="126"/>
      <c r="AO14" s="4"/>
      <c r="AP14" s="4"/>
      <c r="AQ14" s="4"/>
      <c r="AR14" s="4">
        <f t="shared" si="3"/>
        <v>0</v>
      </c>
      <c r="AS14" s="51"/>
      <c r="AT14" s="51"/>
      <c r="AU14" s="51"/>
      <c r="AV14" s="126"/>
      <c r="AW14" s="126"/>
      <c r="AX14" s="126"/>
      <c r="AY14" s="126"/>
      <c r="AZ14" s="126"/>
      <c r="BA14" s="126"/>
      <c r="BB14" s="4"/>
      <c r="BC14" s="4"/>
      <c r="BD14" s="4"/>
      <c r="BE14" s="4"/>
      <c r="BF14" s="4"/>
      <c r="BG14" s="4">
        <f t="shared" si="4"/>
        <v>0</v>
      </c>
      <c r="BH14" s="4">
        <v>50</v>
      </c>
      <c r="BI14" s="4">
        <f t="shared" si="5"/>
        <v>50</v>
      </c>
    </row>
    <row r="15" spans="1:61">
      <c r="A15" s="128" t="s">
        <v>351</v>
      </c>
      <c r="B15" s="129"/>
      <c r="C15" s="126" t="s">
        <v>352</v>
      </c>
      <c r="D15" s="51"/>
      <c r="E15" s="51"/>
      <c r="F15" s="51"/>
      <c r="G15" s="4"/>
      <c r="H15" s="126"/>
      <c r="I15" s="126"/>
      <c r="J15" s="126"/>
      <c r="K15" s="126"/>
      <c r="L15" s="126"/>
      <c r="M15" s="126"/>
      <c r="N15" s="4"/>
      <c r="O15" s="4"/>
      <c r="P15" s="4"/>
      <c r="Q15" s="4"/>
      <c r="R15" s="4">
        <f t="shared" si="0"/>
        <v>0</v>
      </c>
      <c r="S15" s="126"/>
      <c r="T15" s="4"/>
      <c r="U15" s="4"/>
      <c r="V15" s="4">
        <f t="shared" si="1"/>
        <v>0</v>
      </c>
      <c r="W15" s="51"/>
      <c r="X15" s="51"/>
      <c r="Y15" s="51"/>
      <c r="Z15" s="51"/>
      <c r="AA15" s="51"/>
      <c r="AB15" s="51"/>
      <c r="AC15" s="51"/>
      <c r="AD15" s="51"/>
      <c r="AE15" s="144"/>
      <c r="AF15" s="144"/>
      <c r="AG15" s="4"/>
      <c r="AH15" s="4"/>
      <c r="AI15" s="4"/>
      <c r="AJ15" s="4"/>
      <c r="AK15" s="4"/>
      <c r="AL15" s="4"/>
      <c r="AM15" s="4">
        <f t="shared" si="2"/>
        <v>0</v>
      </c>
      <c r="AN15" s="126"/>
      <c r="AO15" s="4"/>
      <c r="AP15" s="4"/>
      <c r="AQ15" s="4"/>
      <c r="AR15" s="4">
        <f t="shared" si="3"/>
        <v>0</v>
      </c>
      <c r="AS15" s="51"/>
      <c r="AT15" s="51"/>
      <c r="AU15" s="51"/>
      <c r="AV15" s="126"/>
      <c r="AW15" s="126"/>
      <c r="AX15" s="126"/>
      <c r="AY15" s="126"/>
      <c r="AZ15" s="126"/>
      <c r="BA15" s="126"/>
      <c r="BB15" s="4"/>
      <c r="BC15" s="4"/>
      <c r="BD15" s="4"/>
      <c r="BE15" s="4"/>
      <c r="BF15" s="4"/>
      <c r="BG15" s="4">
        <f t="shared" si="4"/>
        <v>0</v>
      </c>
      <c r="BH15" s="4">
        <v>50</v>
      </c>
      <c r="BI15" s="4">
        <f t="shared" si="5"/>
        <v>50</v>
      </c>
    </row>
    <row r="16" spans="1:61">
      <c r="A16" s="128" t="s">
        <v>353</v>
      </c>
      <c r="B16" s="129"/>
      <c r="C16" s="126" t="s">
        <v>354</v>
      </c>
      <c r="D16" s="51"/>
      <c r="E16" s="51"/>
      <c r="F16" s="51"/>
      <c r="G16" s="4"/>
      <c r="H16" s="126"/>
      <c r="I16" s="126"/>
      <c r="J16" s="126"/>
      <c r="K16" s="126"/>
      <c r="L16" s="126"/>
      <c r="M16" s="126"/>
      <c r="N16" s="4"/>
      <c r="O16" s="4"/>
      <c r="P16" s="4"/>
      <c r="Q16" s="4"/>
      <c r="R16" s="4">
        <f t="shared" si="0"/>
        <v>0</v>
      </c>
      <c r="S16" s="126"/>
      <c r="T16" s="4"/>
      <c r="U16" s="4"/>
      <c r="V16" s="4">
        <f t="shared" si="1"/>
        <v>0</v>
      </c>
      <c r="W16" s="51"/>
      <c r="X16" s="51"/>
      <c r="Y16" s="51"/>
      <c r="Z16" s="51"/>
      <c r="AA16" s="51"/>
      <c r="AB16" s="51"/>
      <c r="AC16" s="51"/>
      <c r="AD16" s="51"/>
      <c r="AE16" s="144"/>
      <c r="AF16" s="144"/>
      <c r="AG16" s="4"/>
      <c r="AH16" s="4"/>
      <c r="AI16" s="4"/>
      <c r="AJ16" s="4"/>
      <c r="AK16" s="4"/>
      <c r="AL16" s="4"/>
      <c r="AM16" s="4">
        <f t="shared" si="2"/>
        <v>0</v>
      </c>
      <c r="AN16" s="126"/>
      <c r="AO16" s="4"/>
      <c r="AP16" s="4"/>
      <c r="AQ16" s="4"/>
      <c r="AR16" s="4">
        <f t="shared" si="3"/>
        <v>0</v>
      </c>
      <c r="AS16" s="51"/>
      <c r="AT16" s="51"/>
      <c r="AU16" s="51"/>
      <c r="AV16" s="126"/>
      <c r="AW16" s="126"/>
      <c r="AX16" s="126"/>
      <c r="AY16" s="126"/>
      <c r="AZ16" s="126"/>
      <c r="BA16" s="126"/>
      <c r="BB16" s="4"/>
      <c r="BC16" s="4"/>
      <c r="BD16" s="4"/>
      <c r="BE16" s="4"/>
      <c r="BF16" s="4"/>
      <c r="BG16" s="4">
        <f t="shared" si="4"/>
        <v>0</v>
      </c>
      <c r="BH16" s="4">
        <v>50</v>
      </c>
      <c r="BI16" s="4">
        <f t="shared" si="5"/>
        <v>50</v>
      </c>
    </row>
    <row r="17" spans="1:61">
      <c r="A17" s="128" t="s">
        <v>355</v>
      </c>
      <c r="B17" s="129"/>
      <c r="C17" s="126" t="s">
        <v>356</v>
      </c>
      <c r="D17" s="51"/>
      <c r="E17" s="51"/>
      <c r="F17" s="51"/>
      <c r="G17" s="4"/>
      <c r="H17" s="126"/>
      <c r="I17" s="126"/>
      <c r="J17" s="126"/>
      <c r="K17" s="126"/>
      <c r="L17" s="126"/>
      <c r="M17" s="126"/>
      <c r="N17" s="4"/>
      <c r="O17" s="4"/>
      <c r="P17" s="4"/>
      <c r="Q17" s="4"/>
      <c r="R17" s="4">
        <f t="shared" si="0"/>
        <v>0</v>
      </c>
      <c r="S17" s="126"/>
      <c r="T17" s="4"/>
      <c r="U17" s="4"/>
      <c r="V17" s="4">
        <f t="shared" si="1"/>
        <v>0</v>
      </c>
      <c r="W17" s="51"/>
      <c r="X17" s="51"/>
      <c r="Y17" s="51"/>
      <c r="Z17" s="51"/>
      <c r="AA17" s="51"/>
      <c r="AB17" s="51"/>
      <c r="AC17" s="51"/>
      <c r="AD17" s="51"/>
      <c r="AE17" s="144"/>
      <c r="AF17" s="144"/>
      <c r="AG17" s="4"/>
      <c r="AH17" s="4"/>
      <c r="AI17" s="4"/>
      <c r="AJ17" s="4"/>
      <c r="AK17" s="4"/>
      <c r="AL17" s="4"/>
      <c r="AM17" s="4">
        <f t="shared" si="2"/>
        <v>0</v>
      </c>
      <c r="AN17" s="126"/>
      <c r="AO17" s="4"/>
      <c r="AP17" s="4"/>
      <c r="AQ17" s="4"/>
      <c r="AR17" s="4">
        <f t="shared" si="3"/>
        <v>0</v>
      </c>
      <c r="AS17" s="51"/>
      <c r="AT17" s="51"/>
      <c r="AU17" s="51"/>
      <c r="AV17" s="126"/>
      <c r="AW17" s="126"/>
      <c r="AX17" s="126"/>
      <c r="AY17" s="126"/>
      <c r="AZ17" s="126"/>
      <c r="BA17" s="126"/>
      <c r="BB17" s="4"/>
      <c r="BC17" s="4"/>
      <c r="BD17" s="4"/>
      <c r="BE17" s="4"/>
      <c r="BF17" s="4"/>
      <c r="BG17" s="4">
        <f t="shared" si="4"/>
        <v>0</v>
      </c>
      <c r="BH17" s="4">
        <v>50</v>
      </c>
      <c r="BI17" s="4">
        <f t="shared" si="5"/>
        <v>50</v>
      </c>
    </row>
    <row r="18" spans="1:61">
      <c r="A18" s="128" t="s">
        <v>357</v>
      </c>
      <c r="B18" s="129"/>
      <c r="C18" s="126" t="s">
        <v>358</v>
      </c>
      <c r="D18" s="51"/>
      <c r="E18" s="51"/>
      <c r="F18" s="51"/>
      <c r="G18" s="4"/>
      <c r="H18" s="126"/>
      <c r="I18" s="126"/>
      <c r="J18" s="126"/>
      <c r="K18" s="126"/>
      <c r="L18" s="126"/>
      <c r="M18" s="126"/>
      <c r="N18" s="4"/>
      <c r="O18" s="4"/>
      <c r="P18" s="4"/>
      <c r="Q18" s="4"/>
      <c r="R18" s="4">
        <f t="shared" si="0"/>
        <v>0</v>
      </c>
      <c r="S18" s="126"/>
      <c r="T18" s="4"/>
      <c r="U18" s="4"/>
      <c r="V18" s="4">
        <f t="shared" si="1"/>
        <v>0</v>
      </c>
      <c r="W18" s="51"/>
      <c r="X18" s="51"/>
      <c r="Y18" s="51"/>
      <c r="Z18" s="51"/>
      <c r="AA18" s="51"/>
      <c r="AB18" s="51"/>
      <c r="AC18" s="51"/>
      <c r="AD18" s="51"/>
      <c r="AE18" s="144"/>
      <c r="AF18" s="144"/>
      <c r="AG18" s="4"/>
      <c r="AH18" s="4"/>
      <c r="AI18" s="4"/>
      <c r="AJ18" s="4"/>
      <c r="AK18" s="4"/>
      <c r="AL18" s="4"/>
      <c r="AM18" s="4">
        <f t="shared" si="2"/>
        <v>0</v>
      </c>
      <c r="AN18" s="126"/>
      <c r="AO18" s="4"/>
      <c r="AP18" s="4"/>
      <c r="AQ18" s="4"/>
      <c r="AR18" s="4">
        <f t="shared" si="3"/>
        <v>0</v>
      </c>
      <c r="AS18" s="51"/>
      <c r="AT18" s="51"/>
      <c r="AU18" s="51"/>
      <c r="AV18" s="126"/>
      <c r="AW18" s="126"/>
      <c r="AX18" s="126"/>
      <c r="AY18" s="126"/>
      <c r="AZ18" s="126"/>
      <c r="BA18" s="126"/>
      <c r="BB18" s="4"/>
      <c r="BC18" s="4"/>
      <c r="BD18" s="4"/>
      <c r="BE18" s="4"/>
      <c r="BF18" s="4"/>
      <c r="BG18" s="4">
        <f t="shared" si="4"/>
        <v>0</v>
      </c>
      <c r="BH18" s="4">
        <v>50</v>
      </c>
      <c r="BI18" s="4">
        <f t="shared" si="5"/>
        <v>50</v>
      </c>
    </row>
    <row r="19" spans="1:61">
      <c r="A19" s="128" t="s">
        <v>359</v>
      </c>
      <c r="B19" s="129"/>
      <c r="C19" s="126" t="s">
        <v>360</v>
      </c>
      <c r="D19" s="51"/>
      <c r="E19" s="51"/>
      <c r="F19" s="51"/>
      <c r="G19" s="4"/>
      <c r="H19" s="126"/>
      <c r="I19" s="126"/>
      <c r="J19" s="126"/>
      <c r="K19" s="126"/>
      <c r="L19" s="126"/>
      <c r="M19" s="126"/>
      <c r="N19" s="4"/>
      <c r="O19" s="4"/>
      <c r="P19" s="4"/>
      <c r="Q19" s="4"/>
      <c r="R19" s="4">
        <f t="shared" si="0"/>
        <v>0</v>
      </c>
      <c r="S19" s="126"/>
      <c r="T19" s="4"/>
      <c r="U19" s="4"/>
      <c r="V19" s="4">
        <f t="shared" si="1"/>
        <v>0</v>
      </c>
      <c r="W19" s="51"/>
      <c r="X19" s="51"/>
      <c r="Y19" s="51"/>
      <c r="Z19" s="51"/>
      <c r="AA19" s="51"/>
      <c r="AB19" s="51"/>
      <c r="AC19" s="51"/>
      <c r="AD19" s="51"/>
      <c r="AE19" s="144"/>
      <c r="AF19" s="144"/>
      <c r="AG19" s="4"/>
      <c r="AH19" s="4"/>
      <c r="AI19" s="4"/>
      <c r="AJ19" s="4"/>
      <c r="AK19" s="4"/>
      <c r="AL19" s="4"/>
      <c r="AM19" s="4">
        <f t="shared" si="2"/>
        <v>0</v>
      </c>
      <c r="AN19" s="126"/>
      <c r="AO19" s="4"/>
      <c r="AP19" s="4"/>
      <c r="AQ19" s="4"/>
      <c r="AR19" s="4">
        <f t="shared" si="3"/>
        <v>0</v>
      </c>
      <c r="AS19" s="51"/>
      <c r="AT19" s="51"/>
      <c r="AU19" s="51"/>
      <c r="AV19" s="126"/>
      <c r="AW19" s="126"/>
      <c r="AX19" s="126"/>
      <c r="AY19" s="126"/>
      <c r="AZ19" s="126"/>
      <c r="BA19" s="126"/>
      <c r="BB19" s="4"/>
      <c r="BC19" s="4"/>
      <c r="BD19" s="4"/>
      <c r="BE19" s="4"/>
      <c r="BF19" s="4"/>
      <c r="BG19" s="4">
        <f t="shared" si="4"/>
        <v>0</v>
      </c>
      <c r="BH19" s="4">
        <v>50</v>
      </c>
      <c r="BI19" s="4">
        <f t="shared" si="5"/>
        <v>50</v>
      </c>
    </row>
    <row r="20" spans="1:61">
      <c r="A20" s="128" t="s">
        <v>361</v>
      </c>
      <c r="B20" s="129"/>
      <c r="C20" s="126" t="s">
        <v>362</v>
      </c>
      <c r="D20" s="51"/>
      <c r="E20" s="51"/>
      <c r="F20" s="51"/>
      <c r="G20" s="4"/>
      <c r="H20" s="126"/>
      <c r="I20" s="126"/>
      <c r="J20" s="126"/>
      <c r="K20" s="126"/>
      <c r="L20" s="126"/>
      <c r="M20" s="126"/>
      <c r="N20" s="4"/>
      <c r="O20" s="4"/>
      <c r="P20" s="4"/>
      <c r="Q20" s="4"/>
      <c r="R20" s="4">
        <f t="shared" si="0"/>
        <v>0</v>
      </c>
      <c r="S20" s="126"/>
      <c r="T20" s="4"/>
      <c r="U20" s="4"/>
      <c r="V20" s="4">
        <f t="shared" si="1"/>
        <v>0</v>
      </c>
      <c r="W20" s="51"/>
      <c r="X20" s="51"/>
      <c r="Y20" s="51"/>
      <c r="Z20" s="51">
        <v>3</v>
      </c>
      <c r="AA20" s="51"/>
      <c r="AB20" s="51"/>
      <c r="AC20" s="51"/>
      <c r="AD20" s="51"/>
      <c r="AE20" s="144"/>
      <c r="AF20" s="144"/>
      <c r="AG20" s="4"/>
      <c r="AH20" s="4"/>
      <c r="AI20" s="4"/>
      <c r="AJ20" s="4"/>
      <c r="AK20" s="4"/>
      <c r="AL20" s="4"/>
      <c r="AM20" s="4">
        <f t="shared" si="2"/>
        <v>3</v>
      </c>
      <c r="AN20" s="126"/>
      <c r="AO20" s="4"/>
      <c r="AP20" s="4"/>
      <c r="AQ20" s="4"/>
      <c r="AR20" s="4">
        <f t="shared" si="3"/>
        <v>0</v>
      </c>
      <c r="AS20" s="51"/>
      <c r="AT20" s="51"/>
      <c r="AU20" s="51"/>
      <c r="AV20" s="126"/>
      <c r="AW20" s="126"/>
      <c r="AX20" s="126"/>
      <c r="AY20" s="126"/>
      <c r="AZ20" s="126"/>
      <c r="BA20" s="126"/>
      <c r="BB20" s="4"/>
      <c r="BC20" s="4"/>
      <c r="BD20" s="4"/>
      <c r="BE20" s="4"/>
      <c r="BF20" s="4"/>
      <c r="BG20" s="4">
        <f t="shared" si="4"/>
        <v>0</v>
      </c>
      <c r="BH20" s="4">
        <v>50</v>
      </c>
      <c r="BI20" s="4">
        <f t="shared" si="5"/>
        <v>53</v>
      </c>
    </row>
    <row r="21" spans="1:61">
      <c r="A21" s="128" t="s">
        <v>363</v>
      </c>
      <c r="B21" s="129"/>
      <c r="C21" s="126" t="s">
        <v>364</v>
      </c>
      <c r="D21" s="51"/>
      <c r="E21" s="51"/>
      <c r="F21" s="51"/>
      <c r="G21" s="4"/>
      <c r="H21" s="126"/>
      <c r="I21" s="126"/>
      <c r="J21" s="126"/>
      <c r="K21" s="126"/>
      <c r="L21" s="126"/>
      <c r="M21" s="126"/>
      <c r="N21" s="4"/>
      <c r="O21" s="4"/>
      <c r="P21" s="4"/>
      <c r="Q21" s="4"/>
      <c r="R21" s="4">
        <f t="shared" si="0"/>
        <v>0</v>
      </c>
      <c r="S21" s="126"/>
      <c r="T21" s="4"/>
      <c r="U21" s="4"/>
      <c r="V21" s="4">
        <f t="shared" si="1"/>
        <v>0</v>
      </c>
      <c r="W21" s="51"/>
      <c r="X21" s="51"/>
      <c r="Y21" s="51"/>
      <c r="Z21" s="51"/>
      <c r="AA21" s="51">
        <v>2</v>
      </c>
      <c r="AB21" s="51"/>
      <c r="AC21" s="51"/>
      <c r="AD21" s="51"/>
      <c r="AE21" s="144"/>
      <c r="AF21" s="144"/>
      <c r="AG21" s="4"/>
      <c r="AH21" s="4">
        <v>5</v>
      </c>
      <c r="AI21" s="4">
        <v>5</v>
      </c>
      <c r="AJ21" s="4"/>
      <c r="AK21" s="4"/>
      <c r="AL21" s="4"/>
      <c r="AM21" s="4">
        <f t="shared" si="2"/>
        <v>12</v>
      </c>
      <c r="AN21" s="126"/>
      <c r="AO21" s="4"/>
      <c r="AP21" s="4"/>
      <c r="AQ21" s="4"/>
      <c r="AR21" s="4">
        <f t="shared" si="3"/>
        <v>0</v>
      </c>
      <c r="AS21" s="51"/>
      <c r="AT21" s="51"/>
      <c r="AU21" s="51"/>
      <c r="AV21" s="126"/>
      <c r="AW21" s="126"/>
      <c r="AX21" s="126"/>
      <c r="AY21" s="126"/>
      <c r="AZ21" s="126"/>
      <c r="BA21" s="126"/>
      <c r="BB21" s="4"/>
      <c r="BC21" s="4"/>
      <c r="BD21" s="4"/>
      <c r="BE21" s="4"/>
      <c r="BF21" s="4"/>
      <c r="BG21" s="4">
        <f t="shared" si="4"/>
        <v>0</v>
      </c>
      <c r="BH21" s="4">
        <v>50</v>
      </c>
      <c r="BI21" s="4">
        <f t="shared" si="5"/>
        <v>62</v>
      </c>
    </row>
    <row r="22" spans="1:61">
      <c r="A22" s="128" t="s">
        <v>365</v>
      </c>
      <c r="B22" s="129"/>
      <c r="C22" s="126" t="s">
        <v>366</v>
      </c>
      <c r="D22" s="51"/>
      <c r="E22" s="51"/>
      <c r="F22" s="51"/>
      <c r="G22" s="4"/>
      <c r="H22" s="126"/>
      <c r="I22" s="126"/>
      <c r="J22" s="126"/>
      <c r="K22" s="126"/>
      <c r="L22" s="126"/>
      <c r="M22" s="126"/>
      <c r="N22" s="4"/>
      <c r="O22" s="4"/>
      <c r="P22" s="4"/>
      <c r="Q22" s="4"/>
      <c r="R22" s="4">
        <f t="shared" si="0"/>
        <v>0</v>
      </c>
      <c r="S22" s="126"/>
      <c r="T22" s="4"/>
      <c r="U22" s="4"/>
      <c r="V22" s="4">
        <f t="shared" si="1"/>
        <v>0</v>
      </c>
      <c r="W22" s="51"/>
      <c r="X22" s="51"/>
      <c r="Y22" s="51"/>
      <c r="Z22" s="51"/>
      <c r="AA22" s="51"/>
      <c r="AB22" s="51"/>
      <c r="AC22" s="51"/>
      <c r="AD22" s="51"/>
      <c r="AE22" s="144"/>
      <c r="AF22" s="144"/>
      <c r="AG22" s="4"/>
      <c r="AH22" s="4"/>
      <c r="AI22" s="4"/>
      <c r="AJ22" s="4"/>
      <c r="AK22" s="4"/>
      <c r="AL22" s="4"/>
      <c r="AM22" s="4">
        <f t="shared" si="2"/>
        <v>0</v>
      </c>
      <c r="AN22" s="126"/>
      <c r="AO22" s="4"/>
      <c r="AP22" s="4"/>
      <c r="AQ22" s="4"/>
      <c r="AR22" s="4">
        <f t="shared" si="3"/>
        <v>0</v>
      </c>
      <c r="AS22" s="51"/>
      <c r="AT22" s="51"/>
      <c r="AU22" s="51"/>
      <c r="AV22" s="126"/>
      <c r="AW22" s="126"/>
      <c r="AX22" s="126"/>
      <c r="AY22" s="126"/>
      <c r="AZ22" s="126"/>
      <c r="BA22" s="126"/>
      <c r="BB22" s="4"/>
      <c r="BC22" s="4"/>
      <c r="BD22" s="4"/>
      <c r="BE22" s="4"/>
      <c r="BF22" s="4"/>
      <c r="BG22" s="4">
        <f t="shared" si="4"/>
        <v>0</v>
      </c>
      <c r="BH22" s="4">
        <v>50</v>
      </c>
      <c r="BI22" s="4">
        <f t="shared" si="5"/>
        <v>50</v>
      </c>
    </row>
    <row r="23" spans="1:61">
      <c r="A23" s="128" t="s">
        <v>367</v>
      </c>
      <c r="B23" s="129"/>
      <c r="C23" s="126" t="s">
        <v>368</v>
      </c>
      <c r="D23" s="51"/>
      <c r="E23" s="51"/>
      <c r="F23" s="51"/>
      <c r="G23" s="4"/>
      <c r="H23" s="126"/>
      <c r="I23" s="126"/>
      <c r="J23" s="126"/>
      <c r="K23" s="126"/>
      <c r="L23" s="126"/>
      <c r="M23" s="126"/>
      <c r="N23" s="4"/>
      <c r="O23" s="4"/>
      <c r="P23" s="4"/>
      <c r="Q23" s="4"/>
      <c r="R23" s="4">
        <f t="shared" si="0"/>
        <v>0</v>
      </c>
      <c r="S23" s="126"/>
      <c r="T23" s="4"/>
      <c r="U23" s="4"/>
      <c r="V23" s="4">
        <f t="shared" si="1"/>
        <v>0</v>
      </c>
      <c r="W23" s="51"/>
      <c r="X23" s="51"/>
      <c r="Y23" s="51"/>
      <c r="Z23" s="51"/>
      <c r="AA23" s="51"/>
      <c r="AB23" s="51"/>
      <c r="AC23" s="51"/>
      <c r="AD23" s="51"/>
      <c r="AE23" s="144"/>
      <c r="AF23" s="144"/>
      <c r="AG23" s="4"/>
      <c r="AH23" s="4"/>
      <c r="AI23" s="4"/>
      <c r="AJ23" s="4"/>
      <c r="AK23" s="4"/>
      <c r="AL23" s="4"/>
      <c r="AM23" s="4">
        <f t="shared" si="2"/>
        <v>0</v>
      </c>
      <c r="AN23" s="126"/>
      <c r="AO23" s="4"/>
      <c r="AP23" s="4"/>
      <c r="AQ23" s="4"/>
      <c r="AR23" s="4">
        <f t="shared" si="3"/>
        <v>0</v>
      </c>
      <c r="AS23" s="51"/>
      <c r="AT23" s="51"/>
      <c r="AU23" s="51"/>
      <c r="AV23" s="126"/>
      <c r="AW23" s="126"/>
      <c r="AX23" s="126"/>
      <c r="AY23" s="126"/>
      <c r="AZ23" s="126"/>
      <c r="BA23" s="126"/>
      <c r="BB23" s="4"/>
      <c r="BC23" s="4"/>
      <c r="BD23" s="4"/>
      <c r="BE23" s="4"/>
      <c r="BF23" s="4"/>
      <c r="BG23" s="4">
        <f t="shared" si="4"/>
        <v>0</v>
      </c>
      <c r="BH23" s="4">
        <v>50</v>
      </c>
      <c r="BI23" s="4">
        <f t="shared" si="5"/>
        <v>50</v>
      </c>
    </row>
    <row r="24" spans="1:61">
      <c r="A24" s="128" t="s">
        <v>369</v>
      </c>
      <c r="B24" s="129"/>
      <c r="C24" s="126" t="s">
        <v>370</v>
      </c>
      <c r="D24" s="51"/>
      <c r="E24" s="51"/>
      <c r="F24" s="51"/>
      <c r="G24" s="4"/>
      <c r="H24" s="126"/>
      <c r="I24" s="126"/>
      <c r="J24" s="126"/>
      <c r="K24" s="126"/>
      <c r="L24" s="126"/>
      <c r="M24" s="126"/>
      <c r="N24" s="4"/>
      <c r="O24" s="4"/>
      <c r="P24" s="4"/>
      <c r="Q24" s="4"/>
      <c r="R24" s="4">
        <f t="shared" si="0"/>
        <v>0</v>
      </c>
      <c r="S24" s="126"/>
      <c r="T24" s="4"/>
      <c r="U24" s="4"/>
      <c r="V24" s="4">
        <f t="shared" si="1"/>
        <v>0</v>
      </c>
      <c r="W24" s="51"/>
      <c r="X24" s="51"/>
      <c r="Y24" s="51"/>
      <c r="Z24" s="51"/>
      <c r="AA24" s="51"/>
      <c r="AB24" s="51"/>
      <c r="AC24" s="51"/>
      <c r="AD24" s="51"/>
      <c r="AE24" s="144"/>
      <c r="AF24" s="144"/>
      <c r="AG24" s="4"/>
      <c r="AH24" s="4"/>
      <c r="AI24" s="4"/>
      <c r="AJ24" s="4"/>
      <c r="AK24" s="4"/>
      <c r="AL24" s="4"/>
      <c r="AM24" s="4">
        <f t="shared" si="2"/>
        <v>0</v>
      </c>
      <c r="AN24" s="126"/>
      <c r="AO24" s="4"/>
      <c r="AP24" s="4"/>
      <c r="AQ24" s="4"/>
      <c r="AR24" s="4">
        <f t="shared" si="3"/>
        <v>0</v>
      </c>
      <c r="AS24" s="51"/>
      <c r="AT24" s="51"/>
      <c r="AU24" s="51"/>
      <c r="AV24" s="126"/>
      <c r="AW24" s="126"/>
      <c r="AX24" s="126"/>
      <c r="AY24" s="126"/>
      <c r="AZ24" s="126"/>
      <c r="BA24" s="126"/>
      <c r="BB24" s="4"/>
      <c r="BC24" s="4"/>
      <c r="BD24" s="4"/>
      <c r="BE24" s="4"/>
      <c r="BF24" s="4"/>
      <c r="BG24" s="4">
        <f t="shared" si="4"/>
        <v>0</v>
      </c>
      <c r="BH24" s="4">
        <v>50</v>
      </c>
      <c r="BI24" s="4">
        <f t="shared" si="5"/>
        <v>50</v>
      </c>
    </row>
    <row r="25" spans="1:61">
      <c r="A25" s="128" t="s">
        <v>371</v>
      </c>
      <c r="B25" s="129"/>
      <c r="C25" s="126" t="s">
        <v>372</v>
      </c>
      <c r="D25" s="51"/>
      <c r="E25" s="51"/>
      <c r="F25" s="51"/>
      <c r="G25" s="4"/>
      <c r="H25" s="126"/>
      <c r="I25" s="126"/>
      <c r="J25" s="126"/>
      <c r="K25" s="126"/>
      <c r="L25" s="126"/>
      <c r="M25" s="126"/>
      <c r="N25" s="4"/>
      <c r="O25" s="4"/>
      <c r="P25" s="4"/>
      <c r="Q25" s="4"/>
      <c r="R25" s="4">
        <f t="shared" si="0"/>
        <v>0</v>
      </c>
      <c r="S25" s="126"/>
      <c r="T25" s="4"/>
      <c r="U25" s="4"/>
      <c r="V25" s="4">
        <f t="shared" si="1"/>
        <v>0</v>
      </c>
      <c r="W25" s="51"/>
      <c r="X25" s="51"/>
      <c r="Y25" s="51"/>
      <c r="Z25" s="51"/>
      <c r="AA25" s="51"/>
      <c r="AB25" s="51"/>
      <c r="AC25" s="51"/>
      <c r="AD25" s="51"/>
      <c r="AE25" s="144"/>
      <c r="AF25" s="144"/>
      <c r="AG25" s="4"/>
      <c r="AH25" s="4"/>
      <c r="AI25" s="4"/>
      <c r="AJ25" s="4"/>
      <c r="AK25" s="4"/>
      <c r="AL25" s="4"/>
      <c r="AM25" s="4">
        <f t="shared" si="2"/>
        <v>0</v>
      </c>
      <c r="AN25" s="126"/>
      <c r="AO25" s="4"/>
      <c r="AP25" s="4"/>
      <c r="AQ25" s="4"/>
      <c r="AR25" s="4">
        <f t="shared" si="3"/>
        <v>0</v>
      </c>
      <c r="AS25" s="51"/>
      <c r="AT25" s="51"/>
      <c r="AU25" s="51"/>
      <c r="AV25" s="126"/>
      <c r="AW25" s="126"/>
      <c r="AX25" s="126"/>
      <c r="AY25" s="126"/>
      <c r="AZ25" s="126"/>
      <c r="BA25" s="126"/>
      <c r="BB25" s="4"/>
      <c r="BC25" s="4"/>
      <c r="BD25" s="4"/>
      <c r="BE25" s="4"/>
      <c r="BF25" s="4"/>
      <c r="BG25" s="4">
        <f t="shared" si="4"/>
        <v>0</v>
      </c>
      <c r="BH25" s="4">
        <v>50</v>
      </c>
      <c r="BI25" s="4">
        <f t="shared" si="5"/>
        <v>50</v>
      </c>
    </row>
    <row r="26" spans="1:61">
      <c r="A26" s="128" t="s">
        <v>373</v>
      </c>
      <c r="B26" s="129"/>
      <c r="C26" s="126" t="s">
        <v>374</v>
      </c>
      <c r="D26" s="51"/>
      <c r="E26" s="51"/>
      <c r="F26" s="51"/>
      <c r="G26" s="4"/>
      <c r="H26" s="126"/>
      <c r="I26" s="126"/>
      <c r="J26" s="126"/>
      <c r="K26" s="126"/>
      <c r="L26" s="126"/>
      <c r="M26" s="126"/>
      <c r="N26" s="4"/>
      <c r="O26" s="4"/>
      <c r="P26" s="4"/>
      <c r="Q26" s="4"/>
      <c r="R26" s="4">
        <f t="shared" si="0"/>
        <v>0</v>
      </c>
      <c r="S26" s="126"/>
      <c r="T26" s="4"/>
      <c r="U26" s="4"/>
      <c r="V26" s="4">
        <f t="shared" si="1"/>
        <v>0</v>
      </c>
      <c r="W26" s="51"/>
      <c r="X26" s="51"/>
      <c r="Y26" s="51"/>
      <c r="Z26" s="51"/>
      <c r="AA26" s="51"/>
      <c r="AB26" s="51"/>
      <c r="AC26" s="51"/>
      <c r="AD26" s="51"/>
      <c r="AE26" s="144"/>
      <c r="AF26" s="144"/>
      <c r="AG26" s="4"/>
      <c r="AH26" s="4"/>
      <c r="AI26" s="4"/>
      <c r="AJ26" s="4"/>
      <c r="AK26" s="4"/>
      <c r="AL26" s="4"/>
      <c r="AM26" s="4">
        <f t="shared" si="2"/>
        <v>0</v>
      </c>
      <c r="AN26" s="126"/>
      <c r="AO26" s="4"/>
      <c r="AP26" s="4"/>
      <c r="AQ26" s="4"/>
      <c r="AR26" s="4">
        <f t="shared" si="3"/>
        <v>0</v>
      </c>
      <c r="AS26" s="51"/>
      <c r="AT26" s="51"/>
      <c r="AU26" s="51"/>
      <c r="AV26" s="126"/>
      <c r="AW26" s="126"/>
      <c r="AX26" s="126"/>
      <c r="AY26" s="126"/>
      <c r="AZ26" s="126"/>
      <c r="BA26" s="126"/>
      <c r="BB26" s="4"/>
      <c r="BC26" s="4"/>
      <c r="BD26" s="4"/>
      <c r="BE26" s="4"/>
      <c r="BF26" s="4"/>
      <c r="BG26" s="4">
        <f t="shared" si="4"/>
        <v>0</v>
      </c>
      <c r="BH26" s="4">
        <v>50</v>
      </c>
      <c r="BI26" s="4">
        <f t="shared" si="5"/>
        <v>50</v>
      </c>
    </row>
    <row r="27" spans="1:61">
      <c r="A27" s="128" t="s">
        <v>375</v>
      </c>
      <c r="B27" s="129"/>
      <c r="C27" s="126" t="s">
        <v>376</v>
      </c>
      <c r="D27" s="51"/>
      <c r="E27" s="51"/>
      <c r="F27" s="51"/>
      <c r="G27" s="4"/>
      <c r="H27" s="126"/>
      <c r="I27" s="126"/>
      <c r="J27" s="126"/>
      <c r="K27" s="126"/>
      <c r="L27" s="126"/>
      <c r="M27" s="126"/>
      <c r="N27" s="4"/>
      <c r="O27" s="4"/>
      <c r="P27" s="4"/>
      <c r="Q27" s="4"/>
      <c r="R27" s="4">
        <f t="shared" si="0"/>
        <v>0</v>
      </c>
      <c r="S27" s="126"/>
      <c r="T27" s="4"/>
      <c r="U27" s="4"/>
      <c r="V27" s="4">
        <f t="shared" si="1"/>
        <v>0</v>
      </c>
      <c r="W27" s="51"/>
      <c r="X27" s="51"/>
      <c r="Y27" s="51"/>
      <c r="Z27" s="51"/>
      <c r="AA27" s="51"/>
      <c r="AB27" s="51"/>
      <c r="AC27" s="51"/>
      <c r="AD27" s="51"/>
      <c r="AE27" s="144"/>
      <c r="AF27" s="144"/>
      <c r="AG27" s="4"/>
      <c r="AH27" s="4"/>
      <c r="AI27" s="4"/>
      <c r="AJ27" s="4"/>
      <c r="AK27" s="4"/>
      <c r="AL27" s="4"/>
      <c r="AM27" s="4">
        <f t="shared" si="2"/>
        <v>0</v>
      </c>
      <c r="AN27" s="126"/>
      <c r="AO27" s="4"/>
      <c r="AP27" s="4"/>
      <c r="AQ27" s="4"/>
      <c r="AR27" s="4">
        <f t="shared" si="3"/>
        <v>0</v>
      </c>
      <c r="AS27" s="51"/>
      <c r="AT27" s="51"/>
      <c r="AU27" s="51"/>
      <c r="AV27" s="126"/>
      <c r="AW27" s="126"/>
      <c r="AX27" s="126"/>
      <c r="AY27" s="126"/>
      <c r="AZ27" s="126"/>
      <c r="BA27" s="126"/>
      <c r="BB27" s="4"/>
      <c r="BC27" s="4"/>
      <c r="BD27" s="4"/>
      <c r="BE27" s="4"/>
      <c r="BF27" s="4"/>
      <c r="BG27" s="4">
        <f t="shared" si="4"/>
        <v>0</v>
      </c>
      <c r="BH27" s="4">
        <v>50</v>
      </c>
      <c r="BI27" s="4">
        <f t="shared" si="5"/>
        <v>50</v>
      </c>
    </row>
    <row r="28" spans="1:61">
      <c r="A28" s="128" t="s">
        <v>377</v>
      </c>
      <c r="B28" s="129"/>
      <c r="C28" s="126" t="s">
        <v>378</v>
      </c>
      <c r="D28" s="51"/>
      <c r="E28" s="51"/>
      <c r="F28" s="51"/>
      <c r="G28" s="4"/>
      <c r="H28" s="126"/>
      <c r="I28" s="126"/>
      <c r="J28" s="126"/>
      <c r="K28" s="126"/>
      <c r="L28" s="126"/>
      <c r="M28" s="126"/>
      <c r="N28" s="4"/>
      <c r="O28" s="4"/>
      <c r="P28" s="4"/>
      <c r="Q28" s="4"/>
      <c r="R28" s="4">
        <f t="shared" si="0"/>
        <v>0</v>
      </c>
      <c r="S28" s="126"/>
      <c r="T28" s="4"/>
      <c r="U28" s="4"/>
      <c r="V28" s="4">
        <f t="shared" si="1"/>
        <v>0</v>
      </c>
      <c r="W28" s="51"/>
      <c r="X28" s="51"/>
      <c r="Y28" s="51"/>
      <c r="Z28" s="51"/>
      <c r="AA28" s="51"/>
      <c r="AB28" s="51"/>
      <c r="AC28" s="51"/>
      <c r="AD28" s="51"/>
      <c r="AE28" s="144"/>
      <c r="AF28" s="144"/>
      <c r="AG28" s="4"/>
      <c r="AH28" s="4"/>
      <c r="AI28" s="4"/>
      <c r="AJ28" s="4"/>
      <c r="AK28" s="4"/>
      <c r="AL28" s="4"/>
      <c r="AM28" s="4">
        <f t="shared" si="2"/>
        <v>0</v>
      </c>
      <c r="AN28" s="126"/>
      <c r="AO28" s="4"/>
      <c r="AP28" s="4"/>
      <c r="AQ28" s="4"/>
      <c r="AR28" s="4">
        <f t="shared" si="3"/>
        <v>0</v>
      </c>
      <c r="AS28" s="51"/>
      <c r="AT28" s="51"/>
      <c r="AU28" s="51"/>
      <c r="AV28" s="126"/>
      <c r="AW28" s="126"/>
      <c r="AX28" s="126"/>
      <c r="AY28" s="126"/>
      <c r="AZ28" s="126"/>
      <c r="BA28" s="126"/>
      <c r="BB28" s="4"/>
      <c r="BC28" s="4"/>
      <c r="BD28" s="4"/>
      <c r="BE28" s="4"/>
      <c r="BF28" s="4"/>
      <c r="BG28" s="4">
        <f t="shared" si="4"/>
        <v>0</v>
      </c>
      <c r="BH28" s="4">
        <v>50</v>
      </c>
      <c r="BI28" s="4">
        <f t="shared" si="5"/>
        <v>50</v>
      </c>
    </row>
    <row r="29" spans="1:61">
      <c r="A29" s="128" t="s">
        <v>379</v>
      </c>
      <c r="B29" s="129"/>
      <c r="C29" s="126" t="s">
        <v>380</v>
      </c>
      <c r="D29" s="51"/>
      <c r="E29" s="51"/>
      <c r="F29" s="51"/>
      <c r="G29" s="4"/>
      <c r="H29" s="126"/>
      <c r="I29" s="126"/>
      <c r="J29" s="126"/>
      <c r="K29" s="126"/>
      <c r="L29" s="126"/>
      <c r="M29" s="126"/>
      <c r="N29" s="4"/>
      <c r="O29" s="4"/>
      <c r="P29" s="4"/>
      <c r="Q29" s="4"/>
      <c r="R29" s="4">
        <f t="shared" si="0"/>
        <v>0</v>
      </c>
      <c r="S29" s="126"/>
      <c r="T29" s="4"/>
      <c r="U29" s="4"/>
      <c r="V29" s="4">
        <f t="shared" si="1"/>
        <v>0</v>
      </c>
      <c r="W29" s="51"/>
      <c r="X29" s="51"/>
      <c r="Y29" s="51"/>
      <c r="Z29" s="51">
        <v>3</v>
      </c>
      <c r="AA29" s="51"/>
      <c r="AB29" s="51"/>
      <c r="AC29" s="51"/>
      <c r="AD29" s="51"/>
      <c r="AE29" s="144"/>
      <c r="AF29" s="144"/>
      <c r="AG29" s="4"/>
      <c r="AH29" s="4">
        <v>5</v>
      </c>
      <c r="AI29" s="4">
        <v>5</v>
      </c>
      <c r="AJ29" s="4"/>
      <c r="AK29" s="4"/>
      <c r="AL29" s="4"/>
      <c r="AM29" s="4">
        <f t="shared" si="2"/>
        <v>13</v>
      </c>
      <c r="AN29" s="126"/>
      <c r="AO29" s="4"/>
      <c r="AP29" s="4"/>
      <c r="AQ29" s="4"/>
      <c r="AR29" s="4">
        <f t="shared" si="3"/>
        <v>0</v>
      </c>
      <c r="AS29" s="51">
        <v>3</v>
      </c>
      <c r="AT29" s="51"/>
      <c r="AU29" s="51"/>
      <c r="AV29" s="126"/>
      <c r="AW29" s="126"/>
      <c r="AX29" s="126"/>
      <c r="AY29" s="126"/>
      <c r="AZ29" s="126"/>
      <c r="BA29" s="126"/>
      <c r="BB29" s="4"/>
      <c r="BC29" s="4"/>
      <c r="BD29" s="4"/>
      <c r="BE29" s="4"/>
      <c r="BF29" s="4"/>
      <c r="BG29" s="4">
        <f t="shared" si="4"/>
        <v>3</v>
      </c>
      <c r="BH29" s="4">
        <v>50</v>
      </c>
      <c r="BI29" s="4">
        <f t="shared" si="5"/>
        <v>66</v>
      </c>
    </row>
    <row r="30" spans="1:61">
      <c r="A30" s="128" t="s">
        <v>381</v>
      </c>
      <c r="B30" s="129"/>
      <c r="C30" s="126" t="s">
        <v>382</v>
      </c>
      <c r="D30" s="51"/>
      <c r="E30" s="51"/>
      <c r="F30" s="51"/>
      <c r="G30" s="4"/>
      <c r="H30" s="126"/>
      <c r="I30" s="126"/>
      <c r="J30" s="126"/>
      <c r="K30" s="126"/>
      <c r="L30" s="126"/>
      <c r="M30" s="126"/>
      <c r="N30" s="4"/>
      <c r="O30" s="4"/>
      <c r="P30" s="4"/>
      <c r="Q30" s="4"/>
      <c r="R30" s="4">
        <f t="shared" si="0"/>
        <v>0</v>
      </c>
      <c r="S30" s="126"/>
      <c r="T30" s="4"/>
      <c r="U30" s="4"/>
      <c r="V30" s="4">
        <f t="shared" si="1"/>
        <v>0</v>
      </c>
      <c r="W30" s="51"/>
      <c r="X30" s="51"/>
      <c r="Y30" s="51"/>
      <c r="Z30" s="51"/>
      <c r="AA30" s="51"/>
      <c r="AB30" s="51">
        <v>5</v>
      </c>
      <c r="AC30" s="51">
        <v>3</v>
      </c>
      <c r="AD30" s="51"/>
      <c r="AE30" s="144"/>
      <c r="AF30" s="144">
        <v>5</v>
      </c>
      <c r="AG30" s="4"/>
      <c r="AH30" s="4">
        <v>5</v>
      </c>
      <c r="AI30" s="4">
        <v>5</v>
      </c>
      <c r="AJ30" s="4"/>
      <c r="AK30" s="4"/>
      <c r="AL30" s="4"/>
      <c r="AM30" s="4" t="str">
        <f t="shared" si="2"/>
        <v>20</v>
      </c>
      <c r="AN30" s="126"/>
      <c r="AO30" s="4"/>
      <c r="AP30" s="4"/>
      <c r="AQ30" s="4"/>
      <c r="AR30" s="4">
        <f t="shared" si="3"/>
        <v>0</v>
      </c>
      <c r="AS30" s="51"/>
      <c r="AT30" s="51"/>
      <c r="AU30" s="51"/>
      <c r="AV30" s="126"/>
      <c r="AW30" s="126"/>
      <c r="AX30" s="126"/>
      <c r="AY30" s="126"/>
      <c r="AZ30" s="126"/>
      <c r="BA30" s="126"/>
      <c r="BB30" s="4"/>
      <c r="BC30" s="4"/>
      <c r="BD30" s="4"/>
      <c r="BE30" s="4"/>
      <c r="BF30" s="4"/>
      <c r="BG30" s="4">
        <f t="shared" si="4"/>
        <v>0</v>
      </c>
      <c r="BH30" s="4">
        <v>50</v>
      </c>
      <c r="BI30" s="4">
        <f t="shared" si="5"/>
        <v>70</v>
      </c>
    </row>
    <row r="31" spans="1:61">
      <c r="A31" s="128" t="s">
        <v>383</v>
      </c>
      <c r="B31" s="129"/>
      <c r="C31" s="126" t="s">
        <v>384</v>
      </c>
      <c r="D31" s="51"/>
      <c r="E31" s="51"/>
      <c r="F31" s="51"/>
      <c r="G31" s="4"/>
      <c r="H31" s="126"/>
      <c r="I31" s="126"/>
      <c r="J31" s="126"/>
      <c r="K31" s="126"/>
      <c r="L31" s="126"/>
      <c r="M31" s="126"/>
      <c r="N31" s="4"/>
      <c r="O31" s="4"/>
      <c r="P31" s="4"/>
      <c r="Q31" s="4"/>
      <c r="R31" s="4">
        <f t="shared" si="0"/>
        <v>0</v>
      </c>
      <c r="S31" s="126"/>
      <c r="T31" s="4"/>
      <c r="U31" s="4"/>
      <c r="V31" s="4">
        <f t="shared" si="1"/>
        <v>0</v>
      </c>
      <c r="W31" s="51"/>
      <c r="X31" s="51"/>
      <c r="Y31" s="51"/>
      <c r="Z31" s="51"/>
      <c r="AA31" s="51"/>
      <c r="AB31" s="51"/>
      <c r="AC31" s="51"/>
      <c r="AD31" s="51"/>
      <c r="AE31" s="144"/>
      <c r="AF31" s="144"/>
      <c r="AG31" s="4"/>
      <c r="AH31" s="4"/>
      <c r="AI31" s="4"/>
      <c r="AJ31" s="4"/>
      <c r="AK31" s="4"/>
      <c r="AL31" s="4"/>
      <c r="AM31" s="4">
        <f t="shared" si="2"/>
        <v>0</v>
      </c>
      <c r="AN31" s="126"/>
      <c r="AO31" s="4"/>
      <c r="AP31" s="4"/>
      <c r="AQ31" s="4"/>
      <c r="AR31" s="4">
        <f t="shared" si="3"/>
        <v>0</v>
      </c>
      <c r="AS31" s="51"/>
      <c r="AT31" s="51"/>
      <c r="AU31" s="51"/>
      <c r="AV31" s="126"/>
      <c r="AW31" s="126"/>
      <c r="AX31" s="126"/>
      <c r="AY31" s="126"/>
      <c r="AZ31" s="126"/>
      <c r="BA31" s="126"/>
      <c r="BB31" s="4"/>
      <c r="BC31" s="4"/>
      <c r="BD31" s="4"/>
      <c r="BE31" s="4"/>
      <c r="BF31" s="4"/>
      <c r="BG31" s="4">
        <f t="shared" si="4"/>
        <v>0</v>
      </c>
      <c r="BH31" s="4">
        <v>50</v>
      </c>
      <c r="BI31" s="4">
        <f t="shared" si="5"/>
        <v>50</v>
      </c>
    </row>
    <row r="32" spans="1:61">
      <c r="A32" s="128" t="s">
        <v>385</v>
      </c>
      <c r="B32" s="129"/>
      <c r="C32" s="126" t="s">
        <v>386</v>
      </c>
      <c r="D32" s="51"/>
      <c r="E32" s="51"/>
      <c r="F32" s="51"/>
      <c r="G32" s="4"/>
      <c r="H32" s="126"/>
      <c r="I32" s="126"/>
      <c r="J32" s="126"/>
      <c r="K32" s="126"/>
      <c r="L32" s="126"/>
      <c r="M32" s="126"/>
      <c r="N32" s="4"/>
      <c r="O32" s="4"/>
      <c r="P32" s="4"/>
      <c r="Q32" s="4"/>
      <c r="R32" s="4">
        <f t="shared" si="0"/>
        <v>0</v>
      </c>
      <c r="S32" s="126"/>
      <c r="T32" s="4"/>
      <c r="U32" s="4"/>
      <c r="V32" s="4">
        <f t="shared" si="1"/>
        <v>0</v>
      </c>
      <c r="W32" s="51"/>
      <c r="X32" s="51"/>
      <c r="Y32" s="51"/>
      <c r="Z32" s="51"/>
      <c r="AA32" s="51"/>
      <c r="AB32" s="51"/>
      <c r="AC32" s="51"/>
      <c r="AD32" s="51"/>
      <c r="AE32" s="144"/>
      <c r="AF32" s="144"/>
      <c r="AG32" s="4"/>
      <c r="AH32" s="4"/>
      <c r="AI32" s="4"/>
      <c r="AJ32" s="4"/>
      <c r="AK32" s="4"/>
      <c r="AL32" s="4"/>
      <c r="AM32" s="4">
        <f t="shared" si="2"/>
        <v>0</v>
      </c>
      <c r="AN32" s="126"/>
      <c r="AO32" s="4"/>
      <c r="AP32" s="4"/>
      <c r="AQ32" s="4"/>
      <c r="AR32" s="4">
        <f t="shared" si="3"/>
        <v>0</v>
      </c>
      <c r="AS32" s="51"/>
      <c r="AT32" s="51"/>
      <c r="AU32" s="51"/>
      <c r="AV32" s="126"/>
      <c r="AW32" s="126"/>
      <c r="AX32" s="126"/>
      <c r="AY32" s="126"/>
      <c r="AZ32" s="126"/>
      <c r="BA32" s="126"/>
      <c r="BB32" s="4"/>
      <c r="BC32" s="4"/>
      <c r="BD32" s="4"/>
      <c r="BE32" s="4"/>
      <c r="BF32" s="4"/>
      <c r="BG32" s="4">
        <f t="shared" si="4"/>
        <v>0</v>
      </c>
      <c r="BH32" s="4">
        <v>50</v>
      </c>
      <c r="BI32" s="4">
        <f t="shared" si="5"/>
        <v>50</v>
      </c>
    </row>
    <row r="33" spans="1:61">
      <c r="A33" s="128" t="s">
        <v>387</v>
      </c>
      <c r="B33" s="129"/>
      <c r="C33" s="126" t="s">
        <v>388</v>
      </c>
      <c r="D33" s="131"/>
      <c r="E33" s="131"/>
      <c r="F33" s="131"/>
      <c r="G33" s="9"/>
      <c r="H33" s="132"/>
      <c r="I33" s="132"/>
      <c r="J33" s="132"/>
      <c r="K33" s="132"/>
      <c r="L33" s="132"/>
      <c r="M33" s="132"/>
      <c r="N33" s="9"/>
      <c r="O33" s="9"/>
      <c r="P33" s="9"/>
      <c r="Q33" s="9"/>
      <c r="R33" s="4">
        <f t="shared" si="0"/>
        <v>0</v>
      </c>
      <c r="S33" s="132"/>
      <c r="T33" s="9"/>
      <c r="U33" s="9"/>
      <c r="V33" s="4">
        <f t="shared" si="1"/>
        <v>0</v>
      </c>
      <c r="W33" s="131"/>
      <c r="X33" s="131"/>
      <c r="Y33" s="131"/>
      <c r="Z33" s="131"/>
      <c r="AA33" s="131"/>
      <c r="AB33" s="131"/>
      <c r="AC33" s="131"/>
      <c r="AD33" s="131"/>
      <c r="AE33" s="148"/>
      <c r="AF33" s="148"/>
      <c r="AG33" s="9"/>
      <c r="AH33" s="9"/>
      <c r="AI33" s="9"/>
      <c r="AJ33" s="9"/>
      <c r="AK33" s="9"/>
      <c r="AL33" s="9"/>
      <c r="AM33" s="4">
        <f t="shared" si="2"/>
        <v>0</v>
      </c>
      <c r="AN33" s="132"/>
      <c r="AO33" s="9"/>
      <c r="AP33" s="9"/>
      <c r="AQ33" s="9"/>
      <c r="AR33" s="4">
        <f t="shared" si="3"/>
        <v>0</v>
      </c>
      <c r="AS33" s="131"/>
      <c r="AT33" s="131"/>
      <c r="AU33" s="131"/>
      <c r="AV33" s="132"/>
      <c r="AW33" s="132"/>
      <c r="AX33" s="132"/>
      <c r="AY33" s="132"/>
      <c r="AZ33" s="132"/>
      <c r="BA33" s="132"/>
      <c r="BB33" s="9"/>
      <c r="BC33" s="9"/>
      <c r="BD33" s="9"/>
      <c r="BE33" s="9"/>
      <c r="BF33" s="9"/>
      <c r="BG33" s="4">
        <f t="shared" si="4"/>
        <v>0</v>
      </c>
      <c r="BH33" s="4">
        <v>50</v>
      </c>
      <c r="BI33" s="4">
        <f t="shared" si="5"/>
        <v>50</v>
      </c>
    </row>
    <row r="34" spans="1:61">
      <c r="A34" s="128" t="s">
        <v>389</v>
      </c>
      <c r="B34" s="129"/>
      <c r="C34" s="126" t="s">
        <v>390</v>
      </c>
      <c r="D34" s="51"/>
      <c r="E34" s="51"/>
      <c r="F34" s="51"/>
      <c r="G34" s="4"/>
      <c r="H34" s="126"/>
      <c r="I34" s="126"/>
      <c r="J34" s="126"/>
      <c r="K34" s="126"/>
      <c r="L34" s="126"/>
      <c r="M34" s="126"/>
      <c r="N34" s="4"/>
      <c r="O34" s="4"/>
      <c r="P34" s="4"/>
      <c r="Q34" s="4"/>
      <c r="R34" s="4">
        <f t="shared" si="0"/>
        <v>0</v>
      </c>
      <c r="S34" s="126"/>
      <c r="T34" s="4"/>
      <c r="U34" s="4"/>
      <c r="V34" s="4">
        <f t="shared" si="1"/>
        <v>0</v>
      </c>
      <c r="W34" s="51"/>
      <c r="X34" s="51"/>
      <c r="Y34" s="51"/>
      <c r="Z34" s="51"/>
      <c r="AA34" s="51"/>
      <c r="AB34" s="51"/>
      <c r="AC34" s="51"/>
      <c r="AD34" s="51"/>
      <c r="AE34" s="144"/>
      <c r="AF34" s="144"/>
      <c r="AG34" s="4"/>
      <c r="AH34" s="4"/>
      <c r="AI34" s="4"/>
      <c r="AJ34" s="4"/>
      <c r="AK34" s="4"/>
      <c r="AL34" s="4"/>
      <c r="AM34" s="4">
        <f t="shared" si="2"/>
        <v>0</v>
      </c>
      <c r="AN34" s="126"/>
      <c r="AO34" s="4"/>
      <c r="AP34" s="4"/>
      <c r="AQ34" s="4"/>
      <c r="AR34" s="4">
        <f t="shared" si="3"/>
        <v>0</v>
      </c>
      <c r="AS34" s="51"/>
      <c r="AT34" s="51"/>
      <c r="AU34" s="51"/>
      <c r="AV34" s="126"/>
      <c r="AW34" s="126"/>
      <c r="AX34" s="126"/>
      <c r="AY34" s="126"/>
      <c r="AZ34" s="126"/>
      <c r="BA34" s="126"/>
      <c r="BB34" s="4"/>
      <c r="BC34" s="4"/>
      <c r="BD34" s="4"/>
      <c r="BE34" s="4"/>
      <c r="BF34" s="4"/>
      <c r="BG34" s="4">
        <f t="shared" si="4"/>
        <v>0</v>
      </c>
      <c r="BH34" s="4">
        <v>50</v>
      </c>
      <c r="BI34" s="4">
        <f t="shared" si="5"/>
        <v>50</v>
      </c>
    </row>
    <row r="35" spans="1:61">
      <c r="A35" s="128" t="s">
        <v>391</v>
      </c>
      <c r="B35" s="129"/>
      <c r="C35" s="126" t="s">
        <v>392</v>
      </c>
      <c r="D35" s="51"/>
      <c r="E35" s="51"/>
      <c r="F35" s="51"/>
      <c r="G35" s="4"/>
      <c r="H35" s="126"/>
      <c r="I35" s="126"/>
      <c r="J35" s="126"/>
      <c r="K35" s="126"/>
      <c r="L35" s="126"/>
      <c r="M35" s="126"/>
      <c r="N35" s="4"/>
      <c r="O35" s="4"/>
      <c r="P35" s="4"/>
      <c r="Q35" s="4"/>
      <c r="R35" s="4">
        <f t="shared" si="0"/>
        <v>0</v>
      </c>
      <c r="S35" s="126"/>
      <c r="T35" s="4"/>
      <c r="U35" s="4"/>
      <c r="V35" s="4">
        <f t="shared" si="1"/>
        <v>0</v>
      </c>
      <c r="W35" s="51"/>
      <c r="X35" s="51"/>
      <c r="Y35" s="51"/>
      <c r="Z35" s="51"/>
      <c r="AA35" s="51"/>
      <c r="AB35" s="51"/>
      <c r="AC35" s="51"/>
      <c r="AD35" s="51"/>
      <c r="AE35" s="144"/>
      <c r="AF35" s="144"/>
      <c r="AG35" s="4"/>
      <c r="AH35" s="4"/>
      <c r="AI35" s="4"/>
      <c r="AJ35" s="4"/>
      <c r="AK35" s="4"/>
      <c r="AL35" s="4"/>
      <c r="AM35" s="4">
        <f t="shared" si="2"/>
        <v>0</v>
      </c>
      <c r="AN35" s="126"/>
      <c r="AO35" s="4"/>
      <c r="AP35" s="4"/>
      <c r="AQ35" s="4"/>
      <c r="AR35" s="4">
        <f t="shared" si="3"/>
        <v>0</v>
      </c>
      <c r="AS35" s="51"/>
      <c r="AT35" s="51"/>
      <c r="AU35" s="51"/>
      <c r="AV35" s="126"/>
      <c r="AW35" s="126"/>
      <c r="AX35" s="126"/>
      <c r="AY35" s="126"/>
      <c r="AZ35" s="126"/>
      <c r="BA35" s="126"/>
      <c r="BB35" s="4"/>
      <c r="BC35" s="4"/>
      <c r="BD35" s="4"/>
      <c r="BE35" s="4"/>
      <c r="BF35" s="4"/>
      <c r="BG35" s="4">
        <f t="shared" si="4"/>
        <v>0</v>
      </c>
      <c r="BH35" s="4">
        <v>50</v>
      </c>
      <c r="BI35" s="4">
        <f t="shared" si="5"/>
        <v>50</v>
      </c>
    </row>
    <row r="36" spans="1:61">
      <c r="A36" s="128" t="s">
        <v>393</v>
      </c>
      <c r="B36" s="129"/>
      <c r="C36" s="126" t="s">
        <v>394</v>
      </c>
      <c r="D36" s="51"/>
      <c r="E36" s="51"/>
      <c r="F36" s="51"/>
      <c r="G36" s="4"/>
      <c r="H36" s="126"/>
      <c r="I36" s="126"/>
      <c r="J36" s="126"/>
      <c r="K36" s="126"/>
      <c r="L36" s="126"/>
      <c r="M36" s="126"/>
      <c r="N36" s="4"/>
      <c r="O36" s="4"/>
      <c r="P36" s="4"/>
      <c r="Q36" s="4"/>
      <c r="R36" s="4">
        <f t="shared" si="0"/>
        <v>0</v>
      </c>
      <c r="S36" s="126"/>
      <c r="T36" s="4"/>
      <c r="U36" s="4"/>
      <c r="V36" s="4">
        <f t="shared" si="1"/>
        <v>0</v>
      </c>
      <c r="W36" s="51"/>
      <c r="X36" s="51"/>
      <c r="Y36" s="51"/>
      <c r="Z36" s="51"/>
      <c r="AA36" s="51"/>
      <c r="AB36" s="51"/>
      <c r="AC36" s="51"/>
      <c r="AD36" s="51"/>
      <c r="AE36" s="144"/>
      <c r="AF36" s="144"/>
      <c r="AG36" s="4"/>
      <c r="AH36" s="4"/>
      <c r="AI36" s="4"/>
      <c r="AJ36" s="4"/>
      <c r="AK36" s="4"/>
      <c r="AL36" s="4"/>
      <c r="AM36" s="4">
        <f t="shared" si="2"/>
        <v>0</v>
      </c>
      <c r="AN36" s="126"/>
      <c r="AO36" s="4"/>
      <c r="AP36" s="4"/>
      <c r="AQ36" s="4"/>
      <c r="AR36" s="4">
        <f t="shared" si="3"/>
        <v>0</v>
      </c>
      <c r="AS36" s="51"/>
      <c r="AT36" s="51"/>
      <c r="AU36" s="51"/>
      <c r="AV36" s="126"/>
      <c r="AW36" s="126"/>
      <c r="AX36" s="126"/>
      <c r="AY36" s="126"/>
      <c r="AZ36" s="126"/>
      <c r="BA36" s="126"/>
      <c r="BB36" s="4"/>
      <c r="BC36" s="4"/>
      <c r="BD36" s="4"/>
      <c r="BE36" s="4"/>
      <c r="BF36" s="4"/>
      <c r="BG36" s="4">
        <f t="shared" si="4"/>
        <v>0</v>
      </c>
      <c r="BH36" s="4">
        <v>50</v>
      </c>
      <c r="BI36" s="4">
        <f t="shared" si="5"/>
        <v>50</v>
      </c>
    </row>
    <row r="37" spans="1:61">
      <c r="A37" s="128" t="s">
        <v>395</v>
      </c>
      <c r="B37" s="129"/>
      <c r="C37" s="126" t="s">
        <v>396</v>
      </c>
      <c r="D37" s="51"/>
      <c r="E37" s="51"/>
      <c r="F37" s="51"/>
      <c r="G37" s="4"/>
      <c r="H37" s="126"/>
      <c r="I37" s="126"/>
      <c r="J37" s="126"/>
      <c r="K37" s="126"/>
      <c r="L37" s="126"/>
      <c r="M37" s="126"/>
      <c r="N37" s="4"/>
      <c r="O37" s="4"/>
      <c r="P37" s="4"/>
      <c r="Q37" s="4"/>
      <c r="R37" s="4">
        <f t="shared" si="0"/>
        <v>0</v>
      </c>
      <c r="S37" s="126"/>
      <c r="T37" s="4"/>
      <c r="U37" s="4"/>
      <c r="V37" s="4">
        <f t="shared" si="1"/>
        <v>0</v>
      </c>
      <c r="W37" s="51"/>
      <c r="X37" s="51"/>
      <c r="Y37" s="51"/>
      <c r="Z37" s="51"/>
      <c r="AA37" s="51"/>
      <c r="AB37" s="51"/>
      <c r="AC37" s="51"/>
      <c r="AD37" s="51"/>
      <c r="AE37" s="144"/>
      <c r="AF37" s="144"/>
      <c r="AG37" s="4"/>
      <c r="AH37" s="4"/>
      <c r="AI37" s="4"/>
      <c r="AJ37" s="4"/>
      <c r="AK37" s="4"/>
      <c r="AL37" s="4"/>
      <c r="AM37" s="4">
        <f t="shared" si="2"/>
        <v>0</v>
      </c>
      <c r="AN37" s="126"/>
      <c r="AO37" s="4"/>
      <c r="AP37" s="4"/>
      <c r="AQ37" s="4"/>
      <c r="AR37" s="4">
        <f t="shared" si="3"/>
        <v>0</v>
      </c>
      <c r="AS37" s="51"/>
      <c r="AT37" s="51"/>
      <c r="AU37" s="51"/>
      <c r="AV37" s="126"/>
      <c r="AW37" s="126"/>
      <c r="AX37" s="126"/>
      <c r="AY37" s="126"/>
      <c r="AZ37" s="126"/>
      <c r="BA37" s="126"/>
      <c r="BB37" s="4"/>
      <c r="BC37" s="4"/>
      <c r="BD37" s="4"/>
      <c r="BE37" s="4"/>
      <c r="BF37" s="4"/>
      <c r="BG37" s="4">
        <f t="shared" si="4"/>
        <v>0</v>
      </c>
      <c r="BH37" s="4">
        <v>50</v>
      </c>
      <c r="BI37" s="4">
        <f t="shared" si="5"/>
        <v>50</v>
      </c>
    </row>
    <row r="38" spans="1:61">
      <c r="A38" s="128" t="s">
        <v>397</v>
      </c>
      <c r="B38" s="129"/>
      <c r="C38" s="126" t="s">
        <v>398</v>
      </c>
      <c r="D38" s="51"/>
      <c r="E38" s="51"/>
      <c r="F38" s="51"/>
      <c r="G38" s="4"/>
      <c r="H38" s="126"/>
      <c r="I38" s="126"/>
      <c r="J38" s="126"/>
      <c r="K38" s="126"/>
      <c r="L38" s="126"/>
      <c r="M38" s="126"/>
      <c r="N38" s="4"/>
      <c r="O38" s="4"/>
      <c r="P38" s="4"/>
      <c r="Q38" s="4"/>
      <c r="R38" s="4">
        <f t="shared" si="0"/>
        <v>0</v>
      </c>
      <c r="S38" s="126"/>
      <c r="T38" s="4"/>
      <c r="U38" s="4"/>
      <c r="V38" s="4">
        <f t="shared" si="1"/>
        <v>0</v>
      </c>
      <c r="W38" s="51"/>
      <c r="X38" s="51"/>
      <c r="Y38" s="51"/>
      <c r="Z38" s="51"/>
      <c r="AA38" s="51"/>
      <c r="AB38" s="51"/>
      <c r="AC38" s="51"/>
      <c r="AD38" s="51"/>
      <c r="AE38" s="144"/>
      <c r="AF38" s="144"/>
      <c r="AG38" s="4"/>
      <c r="AH38" s="4"/>
      <c r="AI38" s="4"/>
      <c r="AJ38" s="4"/>
      <c r="AK38" s="4"/>
      <c r="AL38" s="4"/>
      <c r="AM38" s="4">
        <f t="shared" si="2"/>
        <v>0</v>
      </c>
      <c r="AN38" s="126"/>
      <c r="AO38" s="4"/>
      <c r="AP38" s="4"/>
      <c r="AQ38" s="4"/>
      <c r="AR38" s="4">
        <f t="shared" si="3"/>
        <v>0</v>
      </c>
      <c r="AS38" s="51"/>
      <c r="AT38" s="51"/>
      <c r="AU38" s="51"/>
      <c r="AV38" s="126"/>
      <c r="AW38" s="126"/>
      <c r="AX38" s="126"/>
      <c r="AY38" s="126"/>
      <c r="AZ38" s="126"/>
      <c r="BA38" s="126"/>
      <c r="BB38" s="4"/>
      <c r="BC38" s="4"/>
      <c r="BD38" s="4"/>
      <c r="BE38" s="4"/>
      <c r="BF38" s="4"/>
      <c r="BG38" s="4">
        <f t="shared" si="4"/>
        <v>0</v>
      </c>
      <c r="BH38" s="4">
        <v>50</v>
      </c>
      <c r="BI38" s="4">
        <f t="shared" si="5"/>
        <v>50</v>
      </c>
    </row>
    <row r="39" spans="1:61">
      <c r="A39" s="128" t="s">
        <v>399</v>
      </c>
      <c r="B39" s="129"/>
      <c r="C39" s="126" t="s">
        <v>400</v>
      </c>
      <c r="D39" s="51"/>
      <c r="E39" s="51"/>
      <c r="F39" s="51"/>
      <c r="G39" s="4"/>
      <c r="H39" s="126"/>
      <c r="I39" s="126"/>
      <c r="J39" s="126"/>
      <c r="K39" s="126"/>
      <c r="L39" s="126"/>
      <c r="M39" s="126"/>
      <c r="N39" s="4"/>
      <c r="O39" s="4"/>
      <c r="P39" s="4"/>
      <c r="Q39" s="4"/>
      <c r="R39" s="4">
        <f t="shared" si="0"/>
        <v>0</v>
      </c>
      <c r="S39" s="126"/>
      <c r="T39" s="4"/>
      <c r="U39" s="4"/>
      <c r="V39" s="4">
        <f t="shared" si="1"/>
        <v>0</v>
      </c>
      <c r="W39" s="51"/>
      <c r="X39" s="51"/>
      <c r="Y39" s="51"/>
      <c r="Z39" s="51"/>
      <c r="AA39" s="51"/>
      <c r="AB39" s="51"/>
      <c r="AC39" s="51"/>
      <c r="AD39" s="51"/>
      <c r="AE39" s="144"/>
      <c r="AF39" s="144"/>
      <c r="AG39" s="4"/>
      <c r="AH39" s="4"/>
      <c r="AI39" s="4"/>
      <c r="AJ39" s="4"/>
      <c r="AK39" s="4"/>
      <c r="AL39" s="4"/>
      <c r="AM39" s="4">
        <f t="shared" si="2"/>
        <v>0</v>
      </c>
      <c r="AN39" s="126"/>
      <c r="AO39" s="4"/>
      <c r="AP39" s="4"/>
      <c r="AQ39" s="4"/>
      <c r="AR39" s="4">
        <f t="shared" si="3"/>
        <v>0</v>
      </c>
      <c r="AS39" s="51"/>
      <c r="AT39" s="51"/>
      <c r="AU39" s="51"/>
      <c r="AV39" s="126"/>
      <c r="AW39" s="126"/>
      <c r="AX39" s="126"/>
      <c r="AY39" s="126"/>
      <c r="AZ39" s="126"/>
      <c r="BA39" s="126"/>
      <c r="BB39" s="4"/>
      <c r="BC39" s="4"/>
      <c r="BD39" s="4"/>
      <c r="BE39" s="4"/>
      <c r="BF39" s="4"/>
      <c r="BG39" s="4">
        <f t="shared" si="4"/>
        <v>0</v>
      </c>
      <c r="BH39" s="4">
        <v>50</v>
      </c>
      <c r="BI39" s="4">
        <f t="shared" si="5"/>
        <v>50</v>
      </c>
    </row>
    <row r="40" spans="1:61">
      <c r="A40" s="128" t="s">
        <v>401</v>
      </c>
      <c r="B40" s="129"/>
      <c r="C40" s="126" t="s">
        <v>402</v>
      </c>
      <c r="D40" s="51"/>
      <c r="E40" s="51"/>
      <c r="F40" s="51"/>
      <c r="G40" s="4"/>
      <c r="H40" s="126"/>
      <c r="I40" s="126"/>
      <c r="J40" s="126"/>
      <c r="K40" s="126"/>
      <c r="L40" s="126"/>
      <c r="M40" s="126"/>
      <c r="N40" s="4"/>
      <c r="O40" s="4"/>
      <c r="P40" s="4"/>
      <c r="Q40" s="4"/>
      <c r="R40" s="4">
        <f t="shared" si="0"/>
        <v>0</v>
      </c>
      <c r="S40" s="126"/>
      <c r="T40" s="4"/>
      <c r="U40" s="4"/>
      <c r="V40" s="4">
        <f t="shared" si="1"/>
        <v>0</v>
      </c>
      <c r="W40" s="51"/>
      <c r="X40" s="51"/>
      <c r="Y40" s="51"/>
      <c r="Z40" s="51"/>
      <c r="AA40" s="51"/>
      <c r="AB40" s="51"/>
      <c r="AC40" s="51"/>
      <c r="AD40" s="51"/>
      <c r="AE40" s="144"/>
      <c r="AF40" s="144"/>
      <c r="AG40" s="4"/>
      <c r="AH40" s="4"/>
      <c r="AI40" s="4"/>
      <c r="AJ40" s="4"/>
      <c r="AK40" s="4"/>
      <c r="AL40" s="4"/>
      <c r="AM40" s="4">
        <f t="shared" si="2"/>
        <v>0</v>
      </c>
      <c r="AN40" s="126"/>
      <c r="AO40" s="4"/>
      <c r="AP40" s="4"/>
      <c r="AQ40" s="4"/>
      <c r="AR40" s="4">
        <f t="shared" si="3"/>
        <v>0</v>
      </c>
      <c r="AS40" s="51"/>
      <c r="AT40" s="51"/>
      <c r="AU40" s="51"/>
      <c r="AV40" s="126"/>
      <c r="AW40" s="126"/>
      <c r="AX40" s="126"/>
      <c r="AY40" s="126"/>
      <c r="AZ40" s="126"/>
      <c r="BA40" s="126"/>
      <c r="BB40" s="4"/>
      <c r="BC40" s="4"/>
      <c r="BD40" s="4"/>
      <c r="BE40" s="4"/>
      <c r="BF40" s="4"/>
      <c r="BG40" s="4">
        <f t="shared" si="4"/>
        <v>0</v>
      </c>
      <c r="BH40" s="4">
        <v>50</v>
      </c>
      <c r="BI40" s="4">
        <f t="shared" si="5"/>
        <v>50</v>
      </c>
    </row>
    <row r="41" spans="1:61">
      <c r="A41" s="128" t="s">
        <v>403</v>
      </c>
      <c r="B41" s="129"/>
      <c r="C41" s="126" t="s">
        <v>404</v>
      </c>
      <c r="D41" s="51"/>
      <c r="E41" s="51"/>
      <c r="F41" s="51"/>
      <c r="G41" s="4"/>
      <c r="H41" s="126"/>
      <c r="I41" s="126"/>
      <c r="J41" s="126"/>
      <c r="K41" s="126"/>
      <c r="L41" s="126"/>
      <c r="M41" s="126"/>
      <c r="N41" s="4"/>
      <c r="O41" s="4"/>
      <c r="P41" s="4"/>
      <c r="Q41" s="4"/>
      <c r="R41" s="4">
        <f t="shared" si="0"/>
        <v>0</v>
      </c>
      <c r="S41" s="126"/>
      <c r="T41" s="4"/>
      <c r="U41" s="4"/>
      <c r="V41" s="4">
        <f t="shared" si="1"/>
        <v>0</v>
      </c>
      <c r="W41" s="51"/>
      <c r="X41" s="51"/>
      <c r="Y41" s="51"/>
      <c r="Z41" s="51"/>
      <c r="AA41" s="51"/>
      <c r="AB41" s="51"/>
      <c r="AC41" s="51"/>
      <c r="AD41" s="51"/>
      <c r="AE41" s="144"/>
      <c r="AF41" s="144"/>
      <c r="AG41" s="4"/>
      <c r="AH41" s="4"/>
      <c r="AI41" s="4"/>
      <c r="AJ41" s="4"/>
      <c r="AK41" s="4"/>
      <c r="AL41" s="4"/>
      <c r="AM41" s="4">
        <f t="shared" si="2"/>
        <v>0</v>
      </c>
      <c r="AN41" s="126"/>
      <c r="AO41" s="4"/>
      <c r="AP41" s="4"/>
      <c r="AQ41" s="4"/>
      <c r="AR41" s="4">
        <f t="shared" si="3"/>
        <v>0</v>
      </c>
      <c r="AS41" s="51"/>
      <c r="AT41" s="51"/>
      <c r="AU41" s="51"/>
      <c r="AV41" s="126"/>
      <c r="AW41" s="126"/>
      <c r="AX41" s="126"/>
      <c r="AY41" s="126"/>
      <c r="AZ41" s="126"/>
      <c r="BA41" s="126"/>
      <c r="BB41" s="4"/>
      <c r="BC41" s="4"/>
      <c r="BD41" s="4"/>
      <c r="BE41" s="4"/>
      <c r="BF41" s="4"/>
      <c r="BG41" s="4">
        <f t="shared" si="4"/>
        <v>0</v>
      </c>
      <c r="BH41" s="4">
        <v>50</v>
      </c>
      <c r="BI41" s="4">
        <f t="shared" si="5"/>
        <v>50</v>
      </c>
    </row>
    <row r="42" spans="1:61">
      <c r="A42" s="128" t="s">
        <v>405</v>
      </c>
      <c r="B42" s="129"/>
      <c r="C42" s="126" t="s">
        <v>406</v>
      </c>
      <c r="D42" s="51"/>
      <c r="E42" s="51"/>
      <c r="F42" s="51"/>
      <c r="G42" s="4"/>
      <c r="H42" s="126"/>
      <c r="I42" s="126"/>
      <c r="J42" s="126"/>
      <c r="K42" s="126"/>
      <c r="L42" s="126"/>
      <c r="M42" s="126"/>
      <c r="N42" s="4"/>
      <c r="O42" s="4"/>
      <c r="P42" s="4"/>
      <c r="Q42" s="4"/>
      <c r="R42" s="4">
        <f t="shared" si="0"/>
        <v>0</v>
      </c>
      <c r="S42" s="126"/>
      <c r="T42" s="4"/>
      <c r="U42" s="4"/>
      <c r="V42" s="4">
        <f t="shared" si="1"/>
        <v>0</v>
      </c>
      <c r="W42" s="51"/>
      <c r="X42" s="51"/>
      <c r="Y42" s="51"/>
      <c r="Z42" s="51"/>
      <c r="AA42" s="51"/>
      <c r="AB42" s="51"/>
      <c r="AC42" s="51"/>
      <c r="AD42" s="51"/>
      <c r="AE42" s="144"/>
      <c r="AF42" s="144"/>
      <c r="AG42" s="4"/>
      <c r="AH42" s="4"/>
      <c r="AI42" s="4"/>
      <c r="AJ42" s="4"/>
      <c r="AK42" s="4"/>
      <c r="AL42" s="4"/>
      <c r="AM42" s="4">
        <f t="shared" si="2"/>
        <v>0</v>
      </c>
      <c r="AN42" s="126"/>
      <c r="AO42" s="4"/>
      <c r="AP42" s="4"/>
      <c r="AQ42" s="4"/>
      <c r="AR42" s="4">
        <f t="shared" si="3"/>
        <v>0</v>
      </c>
      <c r="AS42" s="51"/>
      <c r="AT42" s="51"/>
      <c r="AU42" s="51"/>
      <c r="AV42" s="126"/>
      <c r="AW42" s="126"/>
      <c r="AX42" s="126"/>
      <c r="AY42" s="126"/>
      <c r="AZ42" s="126"/>
      <c r="BA42" s="126"/>
      <c r="BB42" s="4"/>
      <c r="BC42" s="4"/>
      <c r="BD42" s="4"/>
      <c r="BE42" s="4"/>
      <c r="BF42" s="4"/>
      <c r="BG42" s="4">
        <f t="shared" si="4"/>
        <v>0</v>
      </c>
      <c r="BH42" s="4">
        <v>50</v>
      </c>
      <c r="BI42" s="4">
        <f t="shared" si="5"/>
        <v>50</v>
      </c>
    </row>
    <row r="43" spans="1:61">
      <c r="A43" s="128" t="s">
        <v>407</v>
      </c>
      <c r="B43" s="129"/>
      <c r="C43" s="126" t="s">
        <v>408</v>
      </c>
      <c r="D43" s="51"/>
      <c r="E43" s="51"/>
      <c r="F43" s="51"/>
      <c r="G43" s="4"/>
      <c r="H43" s="126"/>
      <c r="I43" s="126"/>
      <c r="J43" s="126"/>
      <c r="K43" s="126"/>
      <c r="L43" s="126"/>
      <c r="M43" s="126"/>
      <c r="N43" s="4"/>
      <c r="O43" s="4"/>
      <c r="P43" s="4"/>
      <c r="Q43" s="4"/>
      <c r="R43" s="4">
        <f t="shared" si="0"/>
        <v>0</v>
      </c>
      <c r="S43" s="126"/>
      <c r="T43" s="4"/>
      <c r="U43" s="4"/>
      <c r="V43" s="4">
        <f t="shared" si="1"/>
        <v>0</v>
      </c>
      <c r="W43" s="51"/>
      <c r="X43" s="51"/>
      <c r="Y43" s="51"/>
      <c r="Z43" s="51"/>
      <c r="AA43" s="51"/>
      <c r="AB43" s="51"/>
      <c r="AC43" s="51"/>
      <c r="AD43" s="51"/>
      <c r="AE43" s="144"/>
      <c r="AF43" s="144"/>
      <c r="AG43" s="4"/>
      <c r="AH43" s="4"/>
      <c r="AI43" s="4"/>
      <c r="AJ43" s="4"/>
      <c r="AK43" s="4"/>
      <c r="AL43" s="4"/>
      <c r="AM43" s="4">
        <f t="shared" si="2"/>
        <v>0</v>
      </c>
      <c r="AN43" s="126"/>
      <c r="AO43" s="4"/>
      <c r="AP43" s="4"/>
      <c r="AQ43" s="4"/>
      <c r="AR43" s="4">
        <f t="shared" si="3"/>
        <v>0</v>
      </c>
      <c r="AS43" s="51"/>
      <c r="AT43" s="51"/>
      <c r="AU43" s="51"/>
      <c r="AV43" s="126"/>
      <c r="AW43" s="126"/>
      <c r="AX43" s="126"/>
      <c r="AY43" s="126"/>
      <c r="AZ43" s="126"/>
      <c r="BA43" s="126"/>
      <c r="BB43" s="4"/>
      <c r="BC43" s="4"/>
      <c r="BD43" s="4"/>
      <c r="BE43" s="4"/>
      <c r="BF43" s="4"/>
      <c r="BG43" s="4">
        <f t="shared" si="4"/>
        <v>0</v>
      </c>
      <c r="BH43" s="4">
        <v>50</v>
      </c>
      <c r="BI43" s="4">
        <f t="shared" si="5"/>
        <v>50</v>
      </c>
    </row>
    <row r="44" spans="1:61">
      <c r="A44" s="128" t="s">
        <v>409</v>
      </c>
      <c r="B44" s="129"/>
      <c r="C44" s="126" t="s">
        <v>410</v>
      </c>
      <c r="D44" s="51"/>
      <c r="E44" s="51"/>
      <c r="F44" s="51"/>
      <c r="G44" s="4"/>
      <c r="H44" s="126"/>
      <c r="I44" s="126"/>
      <c r="J44" s="126"/>
      <c r="K44" s="126"/>
      <c r="L44" s="126"/>
      <c r="M44" s="126"/>
      <c r="N44" s="4"/>
      <c r="O44" s="4"/>
      <c r="P44" s="4"/>
      <c r="Q44" s="4"/>
      <c r="R44" s="4">
        <f t="shared" si="0"/>
        <v>0</v>
      </c>
      <c r="S44" s="126"/>
      <c r="T44" s="4"/>
      <c r="U44" s="4"/>
      <c r="V44" s="4">
        <f t="shared" si="1"/>
        <v>0</v>
      </c>
      <c r="W44" s="51"/>
      <c r="X44" s="51"/>
      <c r="Y44" s="51"/>
      <c r="Z44" s="51"/>
      <c r="AA44" s="51"/>
      <c r="AB44" s="51"/>
      <c r="AC44" s="51"/>
      <c r="AD44" s="51"/>
      <c r="AE44" s="144"/>
      <c r="AF44" s="144"/>
      <c r="AG44" s="4"/>
      <c r="AH44" s="4">
        <v>5</v>
      </c>
      <c r="AI44" s="4"/>
      <c r="AJ44" s="4"/>
      <c r="AK44" s="4"/>
      <c r="AL44" s="4"/>
      <c r="AM44" s="4">
        <f t="shared" si="2"/>
        <v>5</v>
      </c>
      <c r="AN44" s="126"/>
      <c r="AO44" s="4"/>
      <c r="AP44" s="4"/>
      <c r="AQ44" s="4"/>
      <c r="AR44" s="4">
        <f t="shared" si="3"/>
        <v>0</v>
      </c>
      <c r="AS44" s="51"/>
      <c r="AT44" s="51"/>
      <c r="AU44" s="51"/>
      <c r="AV44" s="126"/>
      <c r="AW44" s="126"/>
      <c r="AX44" s="126"/>
      <c r="AY44" s="126"/>
      <c r="AZ44" s="126"/>
      <c r="BA44" s="126"/>
      <c r="BB44" s="4"/>
      <c r="BC44" s="4"/>
      <c r="BD44" s="4"/>
      <c r="BE44" s="4"/>
      <c r="BF44" s="4"/>
      <c r="BG44" s="4">
        <f t="shared" si="4"/>
        <v>0</v>
      </c>
      <c r="BH44" s="4">
        <v>50</v>
      </c>
      <c r="BI44" s="4">
        <f t="shared" si="5"/>
        <v>55</v>
      </c>
    </row>
    <row r="45" spans="1:61">
      <c r="A45" s="128" t="s">
        <v>411</v>
      </c>
      <c r="B45" s="129"/>
      <c r="C45" s="126" t="s">
        <v>412</v>
      </c>
      <c r="D45" s="51">
        <v>2</v>
      </c>
      <c r="E45" s="51">
        <v>2</v>
      </c>
      <c r="F45" s="51"/>
      <c r="G45" s="4">
        <v>1</v>
      </c>
      <c r="H45" s="126">
        <v>2</v>
      </c>
      <c r="I45" s="126"/>
      <c r="J45" s="126">
        <v>1</v>
      </c>
      <c r="K45" s="126"/>
      <c r="L45" s="126">
        <v>2</v>
      </c>
      <c r="M45" s="126">
        <v>1</v>
      </c>
      <c r="N45" s="4">
        <v>2</v>
      </c>
      <c r="O45" s="4">
        <v>2</v>
      </c>
      <c r="P45" s="4"/>
      <c r="Q45" s="4"/>
      <c r="R45" s="4" t="str">
        <f t="shared" si="0"/>
        <v>5</v>
      </c>
      <c r="S45" s="126">
        <v>2</v>
      </c>
      <c r="T45" s="4">
        <v>3</v>
      </c>
      <c r="U45" s="4"/>
      <c r="V45" s="4">
        <f t="shared" si="1"/>
        <v>5</v>
      </c>
      <c r="W45" s="51">
        <v>3</v>
      </c>
      <c r="X45" s="51">
        <v>3</v>
      </c>
      <c r="Y45" s="51"/>
      <c r="Z45" s="51"/>
      <c r="AA45" s="51"/>
      <c r="AB45" s="51"/>
      <c r="AC45" s="51"/>
      <c r="AD45" s="51"/>
      <c r="AE45" s="144"/>
      <c r="AF45" s="144"/>
      <c r="AG45" s="4"/>
      <c r="AH45" s="4"/>
      <c r="AI45" s="4"/>
      <c r="AJ45" s="4"/>
      <c r="AK45" s="4">
        <v>12</v>
      </c>
      <c r="AL45" s="4">
        <v>3</v>
      </c>
      <c r="AM45" s="4" t="str">
        <f t="shared" si="2"/>
        <v>20</v>
      </c>
      <c r="AN45" s="126"/>
      <c r="AO45" s="4"/>
      <c r="AP45" s="4"/>
      <c r="AQ45" s="4"/>
      <c r="AR45" s="4">
        <f t="shared" si="3"/>
        <v>0</v>
      </c>
      <c r="AS45" s="51"/>
      <c r="AT45" s="51">
        <v>3</v>
      </c>
      <c r="AU45" s="51">
        <v>3</v>
      </c>
      <c r="AV45" s="126">
        <v>3</v>
      </c>
      <c r="AW45" s="126"/>
      <c r="AX45" s="126"/>
      <c r="AY45" s="126"/>
      <c r="AZ45" s="126">
        <v>2</v>
      </c>
      <c r="BA45" s="126">
        <v>2</v>
      </c>
      <c r="BB45" s="4">
        <v>2</v>
      </c>
      <c r="BC45" s="4"/>
      <c r="BD45" s="4"/>
      <c r="BE45" s="4"/>
      <c r="BF45" s="4"/>
      <c r="BG45" s="4" t="str">
        <f t="shared" si="4"/>
        <v>10</v>
      </c>
      <c r="BH45" s="4">
        <v>50</v>
      </c>
      <c r="BI45" s="4">
        <f t="shared" si="5"/>
        <v>90</v>
      </c>
    </row>
    <row r="46" spans="1:61">
      <c r="A46" s="128" t="s">
        <v>413</v>
      </c>
      <c r="B46" s="129"/>
      <c r="C46" s="126" t="s">
        <v>414</v>
      </c>
      <c r="D46" s="51"/>
      <c r="E46" s="51"/>
      <c r="F46" s="51"/>
      <c r="G46" s="4"/>
      <c r="H46" s="126"/>
      <c r="I46" s="126"/>
      <c r="J46" s="126"/>
      <c r="K46" s="126"/>
      <c r="L46" s="126"/>
      <c r="M46" s="126"/>
      <c r="N46" s="4"/>
      <c r="O46" s="4"/>
      <c r="P46" s="4"/>
      <c r="Q46" s="4"/>
      <c r="R46" s="4">
        <f t="shared" si="0"/>
        <v>0</v>
      </c>
      <c r="S46" s="126"/>
      <c r="T46" s="4"/>
      <c r="U46" s="4"/>
      <c r="V46" s="4">
        <f t="shared" si="1"/>
        <v>0</v>
      </c>
      <c r="W46" s="51"/>
      <c r="X46" s="51"/>
      <c r="Y46" s="51"/>
      <c r="Z46" s="51"/>
      <c r="AA46" s="51"/>
      <c r="AB46" s="51"/>
      <c r="AC46" s="51"/>
      <c r="AD46" s="51"/>
      <c r="AE46" s="144"/>
      <c r="AF46" s="144"/>
      <c r="AG46" s="4"/>
      <c r="AH46" s="4"/>
      <c r="AI46" s="4"/>
      <c r="AJ46" s="4"/>
      <c r="AK46" s="4"/>
      <c r="AL46" s="4"/>
      <c r="AM46" s="4">
        <f t="shared" si="2"/>
        <v>0</v>
      </c>
      <c r="AN46" s="126"/>
      <c r="AO46" s="4"/>
      <c r="AP46" s="4"/>
      <c r="AQ46" s="4"/>
      <c r="AR46" s="4">
        <f t="shared" si="3"/>
        <v>0</v>
      </c>
      <c r="AS46" s="51"/>
      <c r="AT46" s="51"/>
      <c r="AU46" s="51"/>
      <c r="AV46" s="126"/>
      <c r="AW46" s="126"/>
      <c r="AX46" s="126"/>
      <c r="AY46" s="126"/>
      <c r="AZ46" s="126"/>
      <c r="BA46" s="126"/>
      <c r="BB46" s="4"/>
      <c r="BC46" s="4"/>
      <c r="BD46" s="4"/>
      <c r="BE46" s="4"/>
      <c r="BF46" s="4"/>
      <c r="BG46" s="4">
        <f t="shared" si="4"/>
        <v>0</v>
      </c>
      <c r="BH46" s="4">
        <v>50</v>
      </c>
      <c r="BI46" s="4">
        <f t="shared" si="5"/>
        <v>50</v>
      </c>
    </row>
    <row r="47" spans="1:61">
      <c r="A47" s="128" t="s">
        <v>415</v>
      </c>
      <c r="B47" s="129"/>
      <c r="C47" s="126" t="s">
        <v>416</v>
      </c>
      <c r="D47" s="51"/>
      <c r="E47" s="51"/>
      <c r="F47" s="51"/>
      <c r="G47" s="4"/>
      <c r="H47" s="126"/>
      <c r="I47" s="126"/>
      <c r="J47" s="126"/>
      <c r="K47" s="126">
        <v>2</v>
      </c>
      <c r="L47" s="126"/>
      <c r="M47" s="126"/>
      <c r="N47" s="4"/>
      <c r="O47" s="4"/>
      <c r="P47" s="4"/>
      <c r="Q47" s="4"/>
      <c r="R47" s="4">
        <f t="shared" si="0"/>
        <v>2</v>
      </c>
      <c r="S47" s="126"/>
      <c r="T47" s="4"/>
      <c r="U47" s="4"/>
      <c r="V47" s="4">
        <f t="shared" si="1"/>
        <v>0</v>
      </c>
      <c r="W47" s="51"/>
      <c r="X47" s="51"/>
      <c r="Y47" s="51"/>
      <c r="Z47" s="51"/>
      <c r="AA47" s="51"/>
      <c r="AB47" s="51"/>
      <c r="AC47" s="51"/>
      <c r="AD47" s="51"/>
      <c r="AE47" s="144"/>
      <c r="AF47" s="144"/>
      <c r="AG47" s="4"/>
      <c r="AH47" s="4"/>
      <c r="AI47" s="4"/>
      <c r="AJ47" s="4"/>
      <c r="AK47" s="4"/>
      <c r="AL47" s="4"/>
      <c r="AM47" s="4">
        <f t="shared" si="2"/>
        <v>0</v>
      </c>
      <c r="AN47" s="126">
        <v>1</v>
      </c>
      <c r="AO47" s="4"/>
      <c r="AP47" s="4"/>
      <c r="AQ47" s="4"/>
      <c r="AR47" s="4">
        <f t="shared" si="3"/>
        <v>1</v>
      </c>
      <c r="AS47" s="51"/>
      <c r="AT47" s="51"/>
      <c r="AU47" s="51"/>
      <c r="AV47" s="126"/>
      <c r="AW47" s="126"/>
      <c r="AX47" s="126"/>
      <c r="AY47" s="126"/>
      <c r="AZ47" s="126"/>
      <c r="BA47" s="126"/>
      <c r="BB47" s="4"/>
      <c r="BC47" s="4"/>
      <c r="BD47" s="4"/>
      <c r="BE47" s="4"/>
      <c r="BF47" s="4"/>
      <c r="BG47" s="4">
        <f t="shared" si="4"/>
        <v>0</v>
      </c>
      <c r="BH47" s="4">
        <v>50</v>
      </c>
      <c r="BI47" s="4">
        <f t="shared" si="5"/>
        <v>53</v>
      </c>
    </row>
    <row r="48" spans="1:61">
      <c r="A48" s="128" t="s">
        <v>417</v>
      </c>
      <c r="B48" s="129"/>
      <c r="C48" s="126" t="s">
        <v>418</v>
      </c>
      <c r="D48" s="51"/>
      <c r="E48" s="51"/>
      <c r="F48" s="51"/>
      <c r="G48" s="4"/>
      <c r="H48" s="126"/>
      <c r="I48" s="126"/>
      <c r="J48" s="126"/>
      <c r="K48" s="126"/>
      <c r="L48" s="126"/>
      <c r="M48" s="126"/>
      <c r="N48" s="4"/>
      <c r="O48" s="4"/>
      <c r="P48" s="4"/>
      <c r="Q48" s="4"/>
      <c r="R48" s="4">
        <f t="shared" si="0"/>
        <v>0</v>
      </c>
      <c r="S48" s="126"/>
      <c r="T48" s="4"/>
      <c r="U48" s="4"/>
      <c r="V48" s="4">
        <f t="shared" si="1"/>
        <v>0</v>
      </c>
      <c r="W48" s="51"/>
      <c r="X48" s="51"/>
      <c r="Y48" s="51"/>
      <c r="Z48" s="51"/>
      <c r="AA48" s="51"/>
      <c r="AB48" s="51"/>
      <c r="AC48" s="51"/>
      <c r="AD48" s="51"/>
      <c r="AE48" s="144"/>
      <c r="AF48" s="144"/>
      <c r="AG48" s="4"/>
      <c r="AH48" s="4"/>
      <c r="AI48" s="4"/>
      <c r="AJ48" s="4"/>
      <c r="AK48" s="4"/>
      <c r="AL48" s="4"/>
      <c r="AM48" s="4">
        <f t="shared" si="2"/>
        <v>0</v>
      </c>
      <c r="AN48" s="126"/>
      <c r="AO48" s="4"/>
      <c r="AP48" s="4"/>
      <c r="AQ48" s="4"/>
      <c r="AR48" s="4">
        <f t="shared" si="3"/>
        <v>0</v>
      </c>
      <c r="AS48" s="51"/>
      <c r="AT48" s="51"/>
      <c r="AU48" s="51"/>
      <c r="AV48" s="126"/>
      <c r="AW48" s="126"/>
      <c r="AX48" s="126"/>
      <c r="AY48" s="126"/>
      <c r="AZ48" s="126"/>
      <c r="BA48" s="126"/>
      <c r="BB48" s="4"/>
      <c r="BC48" s="4"/>
      <c r="BD48" s="4"/>
      <c r="BE48" s="4"/>
      <c r="BF48" s="4"/>
      <c r="BG48" s="4">
        <f t="shared" si="4"/>
        <v>0</v>
      </c>
      <c r="BH48" s="4">
        <v>50</v>
      </c>
      <c r="BI48" s="4">
        <f t="shared" si="5"/>
        <v>50</v>
      </c>
    </row>
    <row r="49" spans="1:61">
      <c r="A49" s="128" t="s">
        <v>419</v>
      </c>
      <c r="B49" s="129"/>
      <c r="C49" s="126" t="s">
        <v>420</v>
      </c>
      <c r="D49" s="51"/>
      <c r="E49" s="51"/>
      <c r="F49" s="51"/>
      <c r="G49" s="51"/>
      <c r="H49" s="126"/>
      <c r="I49" s="126"/>
      <c r="J49" s="126"/>
      <c r="K49" s="126"/>
      <c r="L49" s="126"/>
      <c r="M49" s="126"/>
      <c r="N49" s="4"/>
      <c r="O49" s="4"/>
      <c r="P49" s="4"/>
      <c r="Q49" s="4"/>
      <c r="R49" s="4">
        <f t="shared" si="0"/>
        <v>0</v>
      </c>
      <c r="S49" s="126"/>
      <c r="T49" s="4"/>
      <c r="U49" s="4"/>
      <c r="V49" s="4">
        <f t="shared" si="1"/>
        <v>0</v>
      </c>
      <c r="W49" s="51"/>
      <c r="X49" s="51"/>
      <c r="Y49" s="51"/>
      <c r="Z49" s="51"/>
      <c r="AA49" s="51"/>
      <c r="AB49" s="51"/>
      <c r="AC49" s="51"/>
      <c r="AD49" s="51"/>
      <c r="AE49" s="144"/>
      <c r="AF49" s="144"/>
      <c r="AG49" s="4"/>
      <c r="AH49" s="4"/>
      <c r="AI49" s="4"/>
      <c r="AJ49" s="4"/>
      <c r="AK49" s="4"/>
      <c r="AL49" s="4"/>
      <c r="AM49" s="4">
        <f t="shared" si="2"/>
        <v>0</v>
      </c>
      <c r="AN49" s="126"/>
      <c r="AO49" s="4"/>
      <c r="AP49" s="4"/>
      <c r="AQ49" s="4"/>
      <c r="AR49" s="4">
        <f t="shared" si="3"/>
        <v>0</v>
      </c>
      <c r="AS49" s="51"/>
      <c r="AT49" s="51"/>
      <c r="AU49" s="51"/>
      <c r="AV49" s="126"/>
      <c r="AW49" s="126"/>
      <c r="AX49" s="126"/>
      <c r="AY49" s="126"/>
      <c r="AZ49" s="126"/>
      <c r="BA49" s="126"/>
      <c r="BB49" s="4"/>
      <c r="BC49" s="4"/>
      <c r="BD49" s="4"/>
      <c r="BE49" s="4"/>
      <c r="BF49" s="4"/>
      <c r="BG49" s="4">
        <f t="shared" si="4"/>
        <v>0</v>
      </c>
      <c r="BH49" s="4">
        <v>50</v>
      </c>
      <c r="BI49" s="4">
        <f t="shared" si="5"/>
        <v>50</v>
      </c>
    </row>
    <row r="50" spans="1:61">
      <c r="A50" s="128" t="s">
        <v>421</v>
      </c>
      <c r="B50" s="129"/>
      <c r="C50" s="126" t="s">
        <v>422</v>
      </c>
      <c r="D50" s="51"/>
      <c r="E50" s="51"/>
      <c r="F50" s="51"/>
      <c r="G50" s="51"/>
      <c r="H50" s="126"/>
      <c r="I50" s="126"/>
      <c r="J50" s="126"/>
      <c r="K50" s="126"/>
      <c r="L50" s="126"/>
      <c r="M50" s="126"/>
      <c r="N50" s="4"/>
      <c r="O50" s="4"/>
      <c r="P50" s="4"/>
      <c r="Q50" s="4"/>
      <c r="R50" s="4">
        <f t="shared" si="0"/>
        <v>0</v>
      </c>
      <c r="S50" s="126"/>
      <c r="T50" s="4"/>
      <c r="U50" s="4"/>
      <c r="V50" s="4">
        <f t="shared" si="1"/>
        <v>0</v>
      </c>
      <c r="W50" s="4"/>
      <c r="X50" s="4"/>
      <c r="Y50" s="4"/>
      <c r="Z50" s="4"/>
      <c r="AA50" s="4"/>
      <c r="AB50" s="4"/>
      <c r="AC50" s="4"/>
      <c r="AD50" s="4"/>
      <c r="AE50" s="144"/>
      <c r="AF50" s="144"/>
      <c r="AG50" s="4"/>
      <c r="AH50" s="4"/>
      <c r="AI50" s="4"/>
      <c r="AJ50" s="4"/>
      <c r="AK50" s="4"/>
      <c r="AL50" s="4"/>
      <c r="AM50" s="4">
        <f t="shared" si="2"/>
        <v>0</v>
      </c>
      <c r="AN50" s="126"/>
      <c r="AO50" s="4"/>
      <c r="AP50" s="4"/>
      <c r="AQ50" s="4"/>
      <c r="AR50" s="4">
        <f t="shared" si="3"/>
        <v>0</v>
      </c>
      <c r="AS50" s="4"/>
      <c r="AT50" s="4"/>
      <c r="AU50" s="4"/>
      <c r="AV50" s="126"/>
      <c r="AW50" s="126"/>
      <c r="AX50" s="126"/>
      <c r="AY50" s="126"/>
      <c r="AZ50" s="126"/>
      <c r="BA50" s="126"/>
      <c r="BB50" s="4"/>
      <c r="BC50" s="4"/>
      <c r="BD50" s="4"/>
      <c r="BE50" s="4"/>
      <c r="BF50" s="4"/>
      <c r="BG50" s="4">
        <f t="shared" si="4"/>
        <v>0</v>
      </c>
      <c r="BH50" s="4">
        <v>50</v>
      </c>
      <c r="BI50" s="4">
        <f t="shared" si="5"/>
        <v>50</v>
      </c>
    </row>
  </sheetData>
  <mergeCells count="109">
    <mergeCell ref="D1:BI1"/>
    <mergeCell ref="D2:R2"/>
    <mergeCell ref="S2:V2"/>
    <mergeCell ref="W2:AL2"/>
    <mergeCell ref="AN2:AQ2"/>
    <mergeCell ref="AS2:BF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3:R6"/>
    <mergeCell ref="S5:S6"/>
    <mergeCell ref="T5:T6"/>
    <mergeCell ref="U5:U6"/>
    <mergeCell ref="V3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L5:AL6"/>
    <mergeCell ref="AM3:AM6"/>
    <mergeCell ref="AN5:AN6"/>
    <mergeCell ref="AO5:AO6"/>
    <mergeCell ref="AP5:AP6"/>
    <mergeCell ref="AQ5:AQ6"/>
    <mergeCell ref="AR3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3:BG6"/>
    <mergeCell ref="BH2:BH6"/>
    <mergeCell ref="BI2:BI6"/>
    <mergeCell ref="A1:C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1"/>
  <sheetViews>
    <sheetView workbookViewId="0">
      <selection activeCell="A1" sqref="A1:C2"/>
    </sheetView>
  </sheetViews>
  <sheetFormatPr defaultColWidth="8.89090909090909" defaultRowHeight="14"/>
  <sheetData>
    <row r="1" ht="35.5" spans="1:62">
      <c r="A1" s="27" t="s">
        <v>423</v>
      </c>
      <c r="B1" s="27"/>
      <c r="C1" s="27"/>
      <c r="D1" s="28" t="s">
        <v>424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</row>
    <row r="2" ht="15" spans="1:62">
      <c r="A2" s="27"/>
      <c r="B2" s="27"/>
      <c r="C2" s="27"/>
      <c r="D2" s="29" t="s">
        <v>2</v>
      </c>
      <c r="E2" s="29"/>
      <c r="F2" s="29"/>
      <c r="G2" s="29"/>
      <c r="H2" s="29"/>
      <c r="I2" s="29"/>
      <c r="J2" s="29"/>
      <c r="K2" s="29"/>
      <c r="L2" s="29"/>
      <c r="M2" s="29"/>
      <c r="N2" s="29" t="s">
        <v>3</v>
      </c>
      <c r="O2" s="29"/>
      <c r="P2" s="29"/>
      <c r="Q2" s="29"/>
      <c r="R2" s="29"/>
      <c r="S2" s="29" t="s">
        <v>4</v>
      </c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 t="s">
        <v>5</v>
      </c>
      <c r="AT2" s="29"/>
      <c r="AU2" s="29"/>
      <c r="AV2" s="29"/>
      <c r="AW2" s="29"/>
      <c r="AX2" s="29" t="s">
        <v>6</v>
      </c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38" t="s">
        <v>7</v>
      </c>
      <c r="BJ2" s="29" t="s">
        <v>8</v>
      </c>
    </row>
    <row r="3" ht="30" spans="1:62">
      <c r="A3" s="29" t="s">
        <v>9</v>
      </c>
      <c r="B3" s="29"/>
      <c r="C3" s="29"/>
      <c r="D3" s="110"/>
      <c r="E3" s="110" t="s">
        <v>425</v>
      </c>
      <c r="F3" s="4"/>
      <c r="G3" s="4"/>
      <c r="H3" s="4" t="s">
        <v>426</v>
      </c>
      <c r="I3" s="4" t="s">
        <v>427</v>
      </c>
      <c r="J3" s="4" t="s">
        <v>428</v>
      </c>
      <c r="K3" s="30"/>
      <c r="L3" s="30"/>
      <c r="M3" s="29" t="s">
        <v>10</v>
      </c>
      <c r="N3" s="75" t="s">
        <v>429</v>
      </c>
      <c r="O3" s="75" t="s">
        <v>430</v>
      </c>
      <c r="P3" s="75" t="s">
        <v>431</v>
      </c>
      <c r="Q3" s="4" t="s">
        <v>428</v>
      </c>
      <c r="R3" s="29" t="s">
        <v>11</v>
      </c>
      <c r="S3" s="110" t="s">
        <v>432</v>
      </c>
      <c r="T3" s="110" t="s">
        <v>433</v>
      </c>
      <c r="U3" s="110" t="s">
        <v>434</v>
      </c>
      <c r="V3" s="110" t="s">
        <v>435</v>
      </c>
      <c r="W3" s="110" t="s">
        <v>433</v>
      </c>
      <c r="X3" s="110"/>
      <c r="Y3" s="110" t="s">
        <v>433</v>
      </c>
      <c r="Z3" s="4"/>
      <c r="AA3" s="75" t="s">
        <v>436</v>
      </c>
      <c r="AB3" s="75" t="s">
        <v>437</v>
      </c>
      <c r="AC3" s="75" t="s">
        <v>437</v>
      </c>
      <c r="AD3" s="75" t="s">
        <v>438</v>
      </c>
      <c r="AE3" s="75" t="s">
        <v>439</v>
      </c>
      <c r="AF3" s="75"/>
      <c r="AG3" s="75"/>
      <c r="AH3" s="75"/>
      <c r="AI3" s="75" t="s">
        <v>440</v>
      </c>
      <c r="AJ3" s="4"/>
      <c r="AK3" s="110" t="s">
        <v>441</v>
      </c>
      <c r="AL3" s="110" t="s">
        <v>442</v>
      </c>
      <c r="AM3" s="110" t="s">
        <v>443</v>
      </c>
      <c r="AN3" s="110" t="s">
        <v>444</v>
      </c>
      <c r="AO3" s="4" t="s">
        <v>445</v>
      </c>
      <c r="AP3" s="4"/>
      <c r="AQ3" s="4" t="s">
        <v>446</v>
      </c>
      <c r="AR3" s="29" t="s">
        <v>12</v>
      </c>
      <c r="AS3" s="30" t="s">
        <v>447</v>
      </c>
      <c r="AT3" s="31" t="s">
        <v>448</v>
      </c>
      <c r="AU3" s="75" t="s">
        <v>449</v>
      </c>
      <c r="AV3" s="30"/>
      <c r="AW3" s="29" t="s">
        <v>13</v>
      </c>
      <c r="AX3" s="30"/>
      <c r="AY3" s="31"/>
      <c r="AZ3" s="4" t="s">
        <v>450</v>
      </c>
      <c r="BA3" s="4" t="s">
        <v>451</v>
      </c>
      <c r="BB3" s="4" t="s">
        <v>452</v>
      </c>
      <c r="BC3" s="4" t="s">
        <v>450</v>
      </c>
      <c r="BD3" s="4" t="s">
        <v>453</v>
      </c>
      <c r="BE3" s="4" t="s">
        <v>427</v>
      </c>
      <c r="BF3" s="75" t="s">
        <v>454</v>
      </c>
      <c r="BG3" s="30"/>
      <c r="BH3" s="29" t="s">
        <v>14</v>
      </c>
      <c r="BI3" s="39"/>
      <c r="BJ3" s="29"/>
    </row>
    <row r="4" ht="120" spans="1:62">
      <c r="A4" s="29" t="s">
        <v>15</v>
      </c>
      <c r="B4" s="29"/>
      <c r="C4" s="29"/>
      <c r="D4" s="6" t="s">
        <v>455</v>
      </c>
      <c r="E4" s="6" t="s">
        <v>146</v>
      </c>
      <c r="F4" s="7" t="s">
        <v>150</v>
      </c>
      <c r="G4" s="6" t="s">
        <v>456</v>
      </c>
      <c r="H4" s="6" t="s">
        <v>17</v>
      </c>
      <c r="I4" s="7" t="s">
        <v>457</v>
      </c>
      <c r="J4" s="6" t="s">
        <v>458</v>
      </c>
      <c r="K4" s="33"/>
      <c r="L4" s="34"/>
      <c r="M4" s="29"/>
      <c r="N4" s="31" t="s">
        <v>25</v>
      </c>
      <c r="O4" s="31" t="s">
        <v>155</v>
      </c>
      <c r="P4" s="31" t="s">
        <v>156</v>
      </c>
      <c r="Q4" s="6" t="s">
        <v>459</v>
      </c>
      <c r="R4" s="29"/>
      <c r="S4" s="7" t="s">
        <v>460</v>
      </c>
      <c r="T4" s="6" t="s">
        <v>461</v>
      </c>
      <c r="U4" s="6" t="s">
        <v>462</v>
      </c>
      <c r="V4" s="6" t="s">
        <v>463</v>
      </c>
      <c r="W4" s="6" t="s">
        <v>464</v>
      </c>
      <c r="X4" s="6" t="s">
        <v>465</v>
      </c>
      <c r="Y4" s="6" t="s">
        <v>466</v>
      </c>
      <c r="Z4" s="6" t="s">
        <v>467</v>
      </c>
      <c r="AA4" s="34" t="s">
        <v>468</v>
      </c>
      <c r="AB4" s="31" t="s">
        <v>469</v>
      </c>
      <c r="AC4" s="31" t="s">
        <v>470</v>
      </c>
      <c r="AD4" s="31" t="s">
        <v>471</v>
      </c>
      <c r="AE4" s="31" t="s">
        <v>472</v>
      </c>
      <c r="AF4" s="31" t="s">
        <v>473</v>
      </c>
      <c r="AG4" s="31" t="s">
        <v>474</v>
      </c>
      <c r="AH4" s="31" t="s">
        <v>475</v>
      </c>
      <c r="AI4" s="31" t="s">
        <v>476</v>
      </c>
      <c r="AJ4" s="6" t="s">
        <v>477</v>
      </c>
      <c r="AK4" s="7" t="s">
        <v>478</v>
      </c>
      <c r="AL4" s="6" t="s">
        <v>479</v>
      </c>
      <c r="AM4" s="6" t="s">
        <v>480</v>
      </c>
      <c r="AN4" s="6" t="s">
        <v>481</v>
      </c>
      <c r="AO4" s="7" t="s">
        <v>482</v>
      </c>
      <c r="AP4" s="6" t="s">
        <v>483</v>
      </c>
      <c r="AQ4" s="6" t="s">
        <v>484</v>
      </c>
      <c r="AR4" s="29"/>
      <c r="AS4" s="31" t="s">
        <v>485</v>
      </c>
      <c r="AT4" s="31" t="s">
        <v>486</v>
      </c>
      <c r="AU4" s="31" t="s">
        <v>487</v>
      </c>
      <c r="AV4" s="37" t="s">
        <v>483</v>
      </c>
      <c r="AW4" s="29"/>
      <c r="AX4" s="31" t="s">
        <v>488</v>
      </c>
      <c r="AY4" s="31" t="s">
        <v>489</v>
      </c>
      <c r="AZ4" s="6" t="s">
        <v>490</v>
      </c>
      <c r="BA4" s="6" t="s">
        <v>491</v>
      </c>
      <c r="BB4" s="6" t="s">
        <v>49</v>
      </c>
      <c r="BC4" s="6" t="s">
        <v>492</v>
      </c>
      <c r="BD4" s="6" t="s">
        <v>493</v>
      </c>
      <c r="BE4" s="6" t="s">
        <v>197</v>
      </c>
      <c r="BF4" s="31" t="s">
        <v>145</v>
      </c>
      <c r="BG4" s="37"/>
      <c r="BH4" s="29"/>
      <c r="BI4" s="39"/>
      <c r="BJ4" s="29"/>
    </row>
    <row r="5" ht="15" spans="1:62">
      <c r="A5" s="29" t="s">
        <v>53</v>
      </c>
      <c r="B5" s="29"/>
      <c r="C5" s="29"/>
      <c r="D5" s="110" t="s">
        <v>494</v>
      </c>
      <c r="E5" s="110" t="s">
        <v>494</v>
      </c>
      <c r="F5" s="4" t="s">
        <v>494</v>
      </c>
      <c r="G5" s="4" t="s">
        <v>494</v>
      </c>
      <c r="H5" s="4" t="s">
        <v>494</v>
      </c>
      <c r="I5" s="4" t="s">
        <v>494</v>
      </c>
      <c r="J5" s="4" t="s">
        <v>494</v>
      </c>
      <c r="K5" s="30"/>
      <c r="L5" s="30"/>
      <c r="M5" s="29"/>
      <c r="N5" s="75"/>
      <c r="O5" s="75"/>
      <c r="P5" s="75"/>
      <c r="Q5" s="4" t="s">
        <v>494</v>
      </c>
      <c r="R5" s="29"/>
      <c r="S5" s="110" t="s">
        <v>495</v>
      </c>
      <c r="T5" s="110" t="s">
        <v>496</v>
      </c>
      <c r="U5" s="110" t="s">
        <v>497</v>
      </c>
      <c r="V5" s="110" t="s">
        <v>498</v>
      </c>
      <c r="W5" s="110" t="s">
        <v>499</v>
      </c>
      <c r="X5" s="110" t="s">
        <v>500</v>
      </c>
      <c r="Y5" s="110" t="s">
        <v>501</v>
      </c>
      <c r="Z5" s="4" t="s">
        <v>494</v>
      </c>
      <c r="AA5" s="75"/>
      <c r="AB5" s="75"/>
      <c r="AC5" s="75"/>
      <c r="AD5" s="75"/>
      <c r="AE5" s="75"/>
      <c r="AF5" s="75"/>
      <c r="AG5" s="75"/>
      <c r="AH5" s="75"/>
      <c r="AI5" s="75"/>
      <c r="AJ5" s="4" t="s">
        <v>502</v>
      </c>
      <c r="AK5" s="110" t="s">
        <v>495</v>
      </c>
      <c r="AL5" s="110" t="s">
        <v>495</v>
      </c>
      <c r="AM5" s="123" t="s">
        <v>495</v>
      </c>
      <c r="AN5" s="123" t="s">
        <v>494</v>
      </c>
      <c r="AO5" s="4" t="s">
        <v>495</v>
      </c>
      <c r="AP5" s="4"/>
      <c r="AQ5" s="4" t="s">
        <v>495</v>
      </c>
      <c r="AR5" s="29"/>
      <c r="AS5" s="30" t="s">
        <v>494</v>
      </c>
      <c r="AT5" s="30" t="s">
        <v>494</v>
      </c>
      <c r="AU5" s="75"/>
      <c r="AV5" s="30"/>
      <c r="AW5" s="29"/>
      <c r="AX5" s="30" t="s">
        <v>495</v>
      </c>
      <c r="AY5" s="30" t="s">
        <v>495</v>
      </c>
      <c r="AZ5" s="4" t="s">
        <v>494</v>
      </c>
      <c r="BA5" s="4" t="s">
        <v>494</v>
      </c>
      <c r="BB5" s="8" t="s">
        <v>494</v>
      </c>
      <c r="BC5" s="8" t="s">
        <v>494</v>
      </c>
      <c r="BD5" s="4" t="s">
        <v>494</v>
      </c>
      <c r="BE5" s="4" t="s">
        <v>494</v>
      </c>
      <c r="BF5" s="75"/>
      <c r="BG5" s="30"/>
      <c r="BH5" s="29"/>
      <c r="BI5" s="39"/>
      <c r="BJ5" s="29"/>
    </row>
    <row r="6" ht="15" spans="1:62">
      <c r="A6" s="29" t="s">
        <v>54</v>
      </c>
      <c r="B6" s="29"/>
      <c r="C6" s="29" t="s">
        <v>55</v>
      </c>
      <c r="D6" s="4"/>
      <c r="E6" s="4"/>
      <c r="F6" s="4"/>
      <c r="G6" s="4"/>
      <c r="H6" s="4"/>
      <c r="I6" s="4"/>
      <c r="J6" s="4"/>
      <c r="K6" s="30"/>
      <c r="L6" s="30"/>
      <c r="M6" s="29"/>
      <c r="N6" s="75"/>
      <c r="O6" s="75"/>
      <c r="P6" s="75"/>
      <c r="Q6" s="4"/>
      <c r="R6" s="29"/>
      <c r="S6" s="4"/>
      <c r="T6" s="4"/>
      <c r="U6" s="4"/>
      <c r="V6" s="4"/>
      <c r="W6" s="4"/>
      <c r="X6" s="4"/>
      <c r="Y6" s="4"/>
      <c r="Z6" s="4"/>
      <c r="AA6" s="75"/>
      <c r="AB6" s="75"/>
      <c r="AC6" s="75"/>
      <c r="AD6" s="75"/>
      <c r="AE6" s="75"/>
      <c r="AF6" s="75"/>
      <c r="AG6" s="75"/>
      <c r="AH6" s="75"/>
      <c r="AI6" s="75"/>
      <c r="AJ6" s="4"/>
      <c r="AK6" s="4"/>
      <c r="AL6" s="4"/>
      <c r="AM6" s="9"/>
      <c r="AN6" s="124"/>
      <c r="AO6" s="4"/>
      <c r="AP6" s="4"/>
      <c r="AQ6" s="4"/>
      <c r="AR6" s="29"/>
      <c r="AS6" s="30"/>
      <c r="AT6" s="30"/>
      <c r="AU6" s="75"/>
      <c r="AV6" s="30"/>
      <c r="AW6" s="29"/>
      <c r="AX6" s="30"/>
      <c r="AY6" s="30"/>
      <c r="AZ6" s="4"/>
      <c r="BA6" s="4"/>
      <c r="BB6" s="9"/>
      <c r="BC6" s="9"/>
      <c r="BD6" s="4"/>
      <c r="BE6" s="4"/>
      <c r="BF6" s="75"/>
      <c r="BG6" s="30"/>
      <c r="BH6" s="29"/>
      <c r="BI6" s="40"/>
      <c r="BJ6" s="29"/>
    </row>
    <row r="7" ht="15" spans="1:62">
      <c r="A7" s="4" t="s">
        <v>503</v>
      </c>
      <c r="B7" s="4"/>
      <c r="C7" s="22" t="s">
        <v>504</v>
      </c>
      <c r="D7" s="4"/>
      <c r="E7" s="4"/>
      <c r="F7" s="4"/>
      <c r="G7" s="4"/>
      <c r="H7" s="4"/>
      <c r="I7" s="4"/>
      <c r="J7" s="4"/>
      <c r="K7" s="30"/>
      <c r="L7" s="30"/>
      <c r="M7" s="30">
        <f t="shared" ref="M7:M51" si="0">IF(SUM(D7:L7)&gt;5,"5",SUM(D7:L7))</f>
        <v>0</v>
      </c>
      <c r="N7" s="75"/>
      <c r="O7" s="75"/>
      <c r="P7" s="75"/>
      <c r="Q7" s="4"/>
      <c r="R7" s="30">
        <f t="shared" ref="R7:R51" si="1">IF(SUM(N7:Q7)&gt;10,"10",IF(SUM(N7:Q7)&lt;0,"0",SUM(N7:Q7)))</f>
        <v>0</v>
      </c>
      <c r="S7" s="4"/>
      <c r="T7" s="4"/>
      <c r="U7" s="4"/>
      <c r="V7" s="4"/>
      <c r="W7" s="4"/>
      <c r="X7" s="4"/>
      <c r="Y7" s="4"/>
      <c r="Z7" s="4"/>
      <c r="AA7" s="75"/>
      <c r="AB7" s="75"/>
      <c r="AC7" s="75"/>
      <c r="AD7" s="75"/>
      <c r="AE7" s="75"/>
      <c r="AF7" s="75"/>
      <c r="AG7" s="75"/>
      <c r="AH7" s="75"/>
      <c r="AI7" s="75"/>
      <c r="AJ7" s="4"/>
      <c r="AK7" s="4"/>
      <c r="AL7" s="4"/>
      <c r="AM7" s="4">
        <v>5</v>
      </c>
      <c r="AN7" s="4"/>
      <c r="AO7" s="4"/>
      <c r="AP7" s="4"/>
      <c r="AQ7" s="4"/>
      <c r="AR7" s="30">
        <f t="shared" ref="AR7:AR51" si="2">IF(SUM(S7:AQ7)&gt;20,"20",SUM(S7:AQ7))</f>
        <v>5</v>
      </c>
      <c r="AS7" s="30"/>
      <c r="AT7" s="30"/>
      <c r="AU7" s="75"/>
      <c r="AV7" s="30"/>
      <c r="AW7" s="30">
        <f t="shared" ref="AW7:AW51" si="3">IF(SUM(AS7:AV7)&gt;5,"5",SUM(AS7:AV7))</f>
        <v>0</v>
      </c>
      <c r="AX7" s="30"/>
      <c r="AY7" s="30"/>
      <c r="AZ7" s="4"/>
      <c r="BA7" s="4"/>
      <c r="BB7" s="4"/>
      <c r="BC7" s="4"/>
      <c r="BD7" s="4"/>
      <c r="BE7" s="4"/>
      <c r="BF7" s="75"/>
      <c r="BG7" s="30"/>
      <c r="BH7" s="30">
        <f t="shared" ref="BH7:BH51" si="4">IF(SUM(AX7:BG7)&gt;10,"10",SUM(AX7:BG7))</f>
        <v>0</v>
      </c>
      <c r="BI7" s="30">
        <v>50</v>
      </c>
      <c r="BJ7" s="30">
        <f t="shared" ref="BJ7:BJ51" si="5">SUM(BH7+AW7+AR7+R7+M7+BI7)</f>
        <v>55</v>
      </c>
    </row>
    <row r="8" ht="15" spans="1:62">
      <c r="A8" s="4" t="s">
        <v>505</v>
      </c>
      <c r="B8" s="4"/>
      <c r="C8" s="22" t="s">
        <v>506</v>
      </c>
      <c r="D8" s="4"/>
      <c r="E8" s="4"/>
      <c r="F8" s="4"/>
      <c r="G8" s="4"/>
      <c r="H8" s="4"/>
      <c r="I8" s="4"/>
      <c r="J8" s="4"/>
      <c r="K8" s="30"/>
      <c r="L8" s="30"/>
      <c r="M8" s="30">
        <f t="shared" si="0"/>
        <v>0</v>
      </c>
      <c r="N8" s="75"/>
      <c r="O8" s="75"/>
      <c r="P8" s="75"/>
      <c r="Q8" s="4"/>
      <c r="R8" s="30">
        <f t="shared" si="1"/>
        <v>0</v>
      </c>
      <c r="S8" s="4"/>
      <c r="T8" s="4"/>
      <c r="U8" s="4"/>
      <c r="V8" s="4"/>
      <c r="W8" s="4"/>
      <c r="X8" s="4"/>
      <c r="Y8" s="4"/>
      <c r="Z8" s="4"/>
      <c r="AA8" s="75"/>
      <c r="AB8" s="75"/>
      <c r="AC8" s="75"/>
      <c r="AD8" s="75"/>
      <c r="AE8" s="75"/>
      <c r="AF8" s="75"/>
      <c r="AG8" s="75"/>
      <c r="AH8" s="75"/>
      <c r="AI8" s="75"/>
      <c r="AJ8" s="4"/>
      <c r="AK8" s="4"/>
      <c r="AL8" s="4"/>
      <c r="AM8" s="4"/>
      <c r="AN8" s="4"/>
      <c r="AO8" s="4"/>
      <c r="AP8" s="4"/>
      <c r="AQ8" s="4"/>
      <c r="AR8" s="30">
        <f t="shared" si="2"/>
        <v>0</v>
      </c>
      <c r="AS8" s="30"/>
      <c r="AT8" s="30"/>
      <c r="AU8" s="75"/>
      <c r="AV8" s="30"/>
      <c r="AW8" s="30">
        <f t="shared" si="3"/>
        <v>0</v>
      </c>
      <c r="AX8" s="30"/>
      <c r="AY8" s="30"/>
      <c r="AZ8" s="4"/>
      <c r="BA8" s="4"/>
      <c r="BB8" s="4"/>
      <c r="BC8" s="4"/>
      <c r="BD8" s="4"/>
      <c r="BE8" s="4"/>
      <c r="BF8" s="75"/>
      <c r="BG8" s="30"/>
      <c r="BH8" s="30">
        <f t="shared" si="4"/>
        <v>0</v>
      </c>
      <c r="BI8" s="30">
        <v>50</v>
      </c>
      <c r="BJ8" s="30">
        <f t="shared" si="5"/>
        <v>50</v>
      </c>
    </row>
    <row r="9" spans="1:62">
      <c r="A9" s="4" t="s">
        <v>507</v>
      </c>
      <c r="B9" s="4"/>
      <c r="C9" s="117" t="s">
        <v>508</v>
      </c>
      <c r="D9" s="4"/>
      <c r="E9" s="4"/>
      <c r="F9" s="4"/>
      <c r="G9" s="4"/>
      <c r="H9" s="4"/>
      <c r="I9" s="4"/>
      <c r="J9" s="4"/>
      <c r="K9" s="30"/>
      <c r="L9" s="30"/>
      <c r="M9" s="30">
        <f t="shared" si="0"/>
        <v>0</v>
      </c>
      <c r="N9" s="75"/>
      <c r="O9" s="75"/>
      <c r="P9" s="75"/>
      <c r="Q9" s="4"/>
      <c r="R9" s="30">
        <f t="shared" si="1"/>
        <v>0</v>
      </c>
      <c r="S9" s="4"/>
      <c r="T9" s="4"/>
      <c r="U9" s="4"/>
      <c r="V9" s="4"/>
      <c r="W9" s="4"/>
      <c r="X9" s="4"/>
      <c r="Y9" s="4"/>
      <c r="Z9" s="4"/>
      <c r="AA9" s="75"/>
      <c r="AB9" s="75"/>
      <c r="AC9" s="75"/>
      <c r="AD9" s="75"/>
      <c r="AE9" s="75"/>
      <c r="AF9" s="75"/>
      <c r="AG9" s="75"/>
      <c r="AH9" s="75"/>
      <c r="AI9" s="75"/>
      <c r="AJ9" s="4">
        <v>4</v>
      </c>
      <c r="AK9" s="4"/>
      <c r="AL9" s="4"/>
      <c r="AM9" s="4"/>
      <c r="AN9" s="4"/>
      <c r="AO9" s="4"/>
      <c r="AP9" s="4"/>
      <c r="AQ9" s="4"/>
      <c r="AR9" s="30">
        <f t="shared" si="2"/>
        <v>4</v>
      </c>
      <c r="AS9" s="30"/>
      <c r="AT9" s="30"/>
      <c r="AU9" s="75"/>
      <c r="AV9" s="30"/>
      <c r="AW9" s="30">
        <f t="shared" si="3"/>
        <v>0</v>
      </c>
      <c r="AX9" s="30"/>
      <c r="AY9" s="30"/>
      <c r="AZ9" s="4"/>
      <c r="BA9" s="4"/>
      <c r="BB9" s="4"/>
      <c r="BC9" s="4"/>
      <c r="BD9" s="4"/>
      <c r="BE9" s="4"/>
      <c r="BF9" s="75"/>
      <c r="BG9" s="30"/>
      <c r="BH9" s="30">
        <f t="shared" si="4"/>
        <v>0</v>
      </c>
      <c r="BI9" s="30">
        <v>50</v>
      </c>
      <c r="BJ9" s="30">
        <f t="shared" si="5"/>
        <v>54</v>
      </c>
    </row>
    <row r="10" spans="1:62">
      <c r="A10" s="4" t="s">
        <v>509</v>
      </c>
      <c r="B10" s="4"/>
      <c r="C10" s="117" t="s">
        <v>510</v>
      </c>
      <c r="D10" s="4"/>
      <c r="E10" s="4"/>
      <c r="F10" s="4"/>
      <c r="G10" s="4"/>
      <c r="H10" s="4"/>
      <c r="I10" s="4"/>
      <c r="J10" s="4"/>
      <c r="K10" s="30"/>
      <c r="L10" s="30"/>
      <c r="M10" s="30">
        <f t="shared" si="0"/>
        <v>0</v>
      </c>
      <c r="N10" s="75"/>
      <c r="O10" s="75"/>
      <c r="P10" s="75"/>
      <c r="Q10" s="4"/>
      <c r="R10" s="30">
        <f t="shared" si="1"/>
        <v>0</v>
      </c>
      <c r="S10" s="4"/>
      <c r="T10" s="4"/>
      <c r="U10" s="4"/>
      <c r="V10" s="4"/>
      <c r="W10" s="4"/>
      <c r="X10" s="4"/>
      <c r="Y10" s="4"/>
      <c r="Z10" s="4"/>
      <c r="AA10" s="75"/>
      <c r="AB10" s="75"/>
      <c r="AC10" s="75"/>
      <c r="AD10" s="75"/>
      <c r="AE10" s="75"/>
      <c r="AF10" s="75"/>
      <c r="AG10" s="75"/>
      <c r="AH10" s="75"/>
      <c r="AI10" s="75"/>
      <c r="AJ10" s="4"/>
      <c r="AK10" s="4"/>
      <c r="AL10" s="4"/>
      <c r="AM10" s="4"/>
      <c r="AN10" s="4"/>
      <c r="AO10" s="4"/>
      <c r="AP10" s="4"/>
      <c r="AQ10" s="4"/>
      <c r="AR10" s="30">
        <f t="shared" si="2"/>
        <v>0</v>
      </c>
      <c r="AS10" s="30"/>
      <c r="AT10" s="30"/>
      <c r="AU10" s="75"/>
      <c r="AV10" s="30"/>
      <c r="AW10" s="30">
        <f t="shared" si="3"/>
        <v>0</v>
      </c>
      <c r="AX10" s="30"/>
      <c r="AY10" s="30"/>
      <c r="AZ10" s="4"/>
      <c r="BA10" s="4"/>
      <c r="BB10" s="4"/>
      <c r="BC10" s="4"/>
      <c r="BD10" s="4"/>
      <c r="BE10" s="4"/>
      <c r="BF10" s="75"/>
      <c r="BG10" s="30"/>
      <c r="BH10" s="30">
        <f t="shared" si="4"/>
        <v>0</v>
      </c>
      <c r="BI10" s="30">
        <v>50</v>
      </c>
      <c r="BJ10" s="30">
        <f t="shared" si="5"/>
        <v>50</v>
      </c>
    </row>
    <row r="11" spans="1:62">
      <c r="A11" s="4" t="s">
        <v>511</v>
      </c>
      <c r="B11" s="4"/>
      <c r="C11" s="117" t="s">
        <v>512</v>
      </c>
      <c r="D11" s="4"/>
      <c r="E11" s="121"/>
      <c r="F11" s="4"/>
      <c r="G11" s="35"/>
      <c r="H11" s="4"/>
      <c r="I11" s="4"/>
      <c r="J11" s="35"/>
      <c r="K11" s="30"/>
      <c r="L11" s="30"/>
      <c r="M11" s="30">
        <f t="shared" si="0"/>
        <v>0</v>
      </c>
      <c r="N11" s="75"/>
      <c r="O11" s="75"/>
      <c r="P11" s="75"/>
      <c r="Q11" s="4"/>
      <c r="R11" s="30">
        <f t="shared" si="1"/>
        <v>0</v>
      </c>
      <c r="S11" s="4"/>
      <c r="T11" s="4"/>
      <c r="U11" s="4"/>
      <c r="V11" s="4"/>
      <c r="W11" s="4"/>
      <c r="X11" s="4"/>
      <c r="Y11" s="4"/>
      <c r="Z11" s="4"/>
      <c r="AA11" s="75"/>
      <c r="AB11" s="75"/>
      <c r="AC11" s="75">
        <v>3</v>
      </c>
      <c r="AD11" s="75"/>
      <c r="AE11" s="75"/>
      <c r="AF11" s="75"/>
      <c r="AG11" s="75"/>
      <c r="AH11" s="75"/>
      <c r="AI11" s="75"/>
      <c r="AJ11" s="4"/>
      <c r="AK11" s="4"/>
      <c r="AL11" s="4"/>
      <c r="AM11" s="4"/>
      <c r="AN11" s="4"/>
      <c r="AO11" s="4">
        <v>3</v>
      </c>
      <c r="AP11" s="4"/>
      <c r="AQ11" s="4"/>
      <c r="AR11" s="30">
        <f t="shared" si="2"/>
        <v>6</v>
      </c>
      <c r="AS11" s="30">
        <v>2</v>
      </c>
      <c r="AT11" s="30"/>
      <c r="AU11" s="75"/>
      <c r="AV11" s="30"/>
      <c r="AW11" s="30">
        <f t="shared" si="3"/>
        <v>2</v>
      </c>
      <c r="AX11" s="30"/>
      <c r="AY11" s="30"/>
      <c r="AZ11" s="4"/>
      <c r="BA11" s="4"/>
      <c r="BB11" s="4"/>
      <c r="BC11" s="4"/>
      <c r="BD11" s="4"/>
      <c r="BE11" s="4"/>
      <c r="BF11" s="75"/>
      <c r="BG11" s="30"/>
      <c r="BH11" s="30">
        <f t="shared" si="4"/>
        <v>0</v>
      </c>
      <c r="BI11" s="30">
        <v>50</v>
      </c>
      <c r="BJ11" s="30">
        <f t="shared" si="5"/>
        <v>58</v>
      </c>
    </row>
    <row r="12" spans="1:62">
      <c r="A12" s="4" t="s">
        <v>513</v>
      </c>
      <c r="B12" s="4"/>
      <c r="C12" s="117" t="s">
        <v>514</v>
      </c>
      <c r="D12" s="4"/>
      <c r="E12" s="121"/>
      <c r="F12" s="4"/>
      <c r="G12" s="35"/>
      <c r="H12" s="4"/>
      <c r="I12" s="4"/>
      <c r="J12" s="35"/>
      <c r="K12" s="30"/>
      <c r="L12" s="30"/>
      <c r="M12" s="30">
        <f t="shared" si="0"/>
        <v>0</v>
      </c>
      <c r="N12" s="75"/>
      <c r="O12" s="75"/>
      <c r="P12" s="75"/>
      <c r="Q12" s="4"/>
      <c r="R12" s="30">
        <f t="shared" si="1"/>
        <v>0</v>
      </c>
      <c r="S12" s="4"/>
      <c r="T12" s="4"/>
      <c r="U12" s="4"/>
      <c r="V12" s="4"/>
      <c r="W12" s="4"/>
      <c r="X12" s="4"/>
      <c r="Y12" s="4"/>
      <c r="Z12" s="4"/>
      <c r="AA12" s="75"/>
      <c r="AB12" s="75"/>
      <c r="AC12" s="75"/>
      <c r="AD12" s="75"/>
      <c r="AE12" s="75"/>
      <c r="AF12" s="75"/>
      <c r="AG12" s="75"/>
      <c r="AH12" s="75"/>
      <c r="AI12" s="75"/>
      <c r="AJ12" s="4"/>
      <c r="AK12" s="4"/>
      <c r="AL12" s="4"/>
      <c r="AM12" s="4"/>
      <c r="AN12" s="4"/>
      <c r="AO12" s="4"/>
      <c r="AP12" s="4"/>
      <c r="AQ12" s="4"/>
      <c r="AR12" s="30">
        <f t="shared" si="2"/>
        <v>0</v>
      </c>
      <c r="AS12" s="30"/>
      <c r="AT12" s="30"/>
      <c r="AU12" s="75"/>
      <c r="AV12" s="30"/>
      <c r="AW12" s="30">
        <f t="shared" si="3"/>
        <v>0</v>
      </c>
      <c r="AX12" s="30"/>
      <c r="AY12" s="30"/>
      <c r="AZ12" s="4"/>
      <c r="BA12" s="4"/>
      <c r="BB12" s="4"/>
      <c r="BC12" s="4"/>
      <c r="BD12" s="4"/>
      <c r="BE12" s="4"/>
      <c r="BF12" s="75"/>
      <c r="BG12" s="30"/>
      <c r="BH12" s="30">
        <f t="shared" si="4"/>
        <v>0</v>
      </c>
      <c r="BI12" s="30">
        <v>50</v>
      </c>
      <c r="BJ12" s="30">
        <f t="shared" si="5"/>
        <v>50</v>
      </c>
    </row>
    <row r="13" spans="1:62">
      <c r="A13" s="4" t="s">
        <v>515</v>
      </c>
      <c r="B13" s="4"/>
      <c r="C13" s="117" t="s">
        <v>516</v>
      </c>
      <c r="D13" s="4"/>
      <c r="E13" s="121"/>
      <c r="F13" s="4"/>
      <c r="G13" s="35"/>
      <c r="H13" s="4"/>
      <c r="I13" s="4"/>
      <c r="J13" s="35"/>
      <c r="K13" s="30"/>
      <c r="L13" s="30"/>
      <c r="M13" s="30">
        <f t="shared" si="0"/>
        <v>0</v>
      </c>
      <c r="N13" s="75"/>
      <c r="O13" s="75">
        <v>2</v>
      </c>
      <c r="P13" s="75"/>
      <c r="Q13" s="4"/>
      <c r="R13" s="30">
        <f t="shared" si="1"/>
        <v>2</v>
      </c>
      <c r="S13" s="4"/>
      <c r="T13" s="4"/>
      <c r="U13" s="4"/>
      <c r="V13" s="4"/>
      <c r="W13" s="4"/>
      <c r="X13" s="4"/>
      <c r="Y13" s="4"/>
      <c r="Z13" s="4"/>
      <c r="AA13" s="75"/>
      <c r="AB13" s="75"/>
      <c r="AC13" s="75"/>
      <c r="AD13" s="75"/>
      <c r="AE13" s="75"/>
      <c r="AF13" s="75"/>
      <c r="AG13" s="75"/>
      <c r="AH13" s="75"/>
      <c r="AI13" s="75"/>
      <c r="AJ13" s="4"/>
      <c r="AK13" s="4"/>
      <c r="AL13" s="4"/>
      <c r="AM13" s="4"/>
      <c r="AN13" s="4"/>
      <c r="AO13" s="4"/>
      <c r="AP13" s="4"/>
      <c r="AQ13" s="4"/>
      <c r="AR13" s="30">
        <f t="shared" si="2"/>
        <v>0</v>
      </c>
      <c r="AS13" s="30"/>
      <c r="AT13" s="30"/>
      <c r="AU13" s="75"/>
      <c r="AV13" s="30"/>
      <c r="AW13" s="30">
        <f t="shared" si="3"/>
        <v>0</v>
      </c>
      <c r="AX13" s="30"/>
      <c r="AY13" s="30"/>
      <c r="AZ13" s="4"/>
      <c r="BA13" s="4"/>
      <c r="BB13" s="4"/>
      <c r="BC13" s="4"/>
      <c r="BD13" s="4"/>
      <c r="BE13" s="4"/>
      <c r="BF13" s="75"/>
      <c r="BG13" s="30"/>
      <c r="BH13" s="30">
        <f t="shared" si="4"/>
        <v>0</v>
      </c>
      <c r="BI13" s="30">
        <v>50</v>
      </c>
      <c r="BJ13" s="30">
        <f t="shared" si="5"/>
        <v>52</v>
      </c>
    </row>
    <row r="14" spans="1:62">
      <c r="A14" s="4" t="s">
        <v>517</v>
      </c>
      <c r="B14" s="4"/>
      <c r="C14" s="117" t="s">
        <v>518</v>
      </c>
      <c r="D14" s="4">
        <v>2</v>
      </c>
      <c r="E14" s="121"/>
      <c r="F14" s="4"/>
      <c r="G14" s="35">
        <v>5</v>
      </c>
      <c r="H14" s="4"/>
      <c r="I14" s="4"/>
      <c r="J14" s="35"/>
      <c r="K14" s="30"/>
      <c r="L14" s="30"/>
      <c r="M14" s="30" t="str">
        <f t="shared" si="0"/>
        <v>5</v>
      </c>
      <c r="N14" s="75">
        <v>3</v>
      </c>
      <c r="O14" s="75"/>
      <c r="P14" s="75"/>
      <c r="Q14" s="4"/>
      <c r="R14" s="30">
        <f t="shared" si="1"/>
        <v>3</v>
      </c>
      <c r="S14" s="4"/>
      <c r="T14" s="4"/>
      <c r="U14" s="4"/>
      <c r="V14" s="4"/>
      <c r="W14" s="4"/>
      <c r="X14" s="4"/>
      <c r="Y14" s="4">
        <v>2</v>
      </c>
      <c r="Z14" s="4">
        <v>1</v>
      </c>
      <c r="AA14" s="75"/>
      <c r="AB14" s="75"/>
      <c r="AC14" s="75"/>
      <c r="AD14" s="75"/>
      <c r="AE14" s="75">
        <v>3</v>
      </c>
      <c r="AF14" s="75"/>
      <c r="AG14" s="75"/>
      <c r="AH14" s="75"/>
      <c r="AI14" s="75"/>
      <c r="AJ14" s="4"/>
      <c r="AK14" s="4"/>
      <c r="AL14" s="4"/>
      <c r="AM14" s="4"/>
      <c r="AN14" s="4"/>
      <c r="AO14" s="4"/>
      <c r="AP14" s="4">
        <v>3</v>
      </c>
      <c r="AQ14" s="4"/>
      <c r="AR14" s="30">
        <f t="shared" si="2"/>
        <v>9</v>
      </c>
      <c r="AS14" s="30"/>
      <c r="AT14" s="30">
        <v>1.5</v>
      </c>
      <c r="AU14" s="75">
        <v>2</v>
      </c>
      <c r="AV14" s="30"/>
      <c r="AW14" s="30">
        <f t="shared" si="3"/>
        <v>3.5</v>
      </c>
      <c r="AX14" s="30">
        <v>1</v>
      </c>
      <c r="AY14" s="30"/>
      <c r="AZ14" s="4"/>
      <c r="BA14" s="4"/>
      <c r="BB14" s="4"/>
      <c r="BC14" s="4"/>
      <c r="BD14" s="4"/>
      <c r="BE14" s="4"/>
      <c r="BF14" s="75">
        <v>1</v>
      </c>
      <c r="BG14" s="30"/>
      <c r="BH14" s="30">
        <f t="shared" si="4"/>
        <v>2</v>
      </c>
      <c r="BI14" s="30">
        <v>50</v>
      </c>
      <c r="BJ14" s="30">
        <f t="shared" si="5"/>
        <v>72.5</v>
      </c>
    </row>
    <row r="15" spans="1:62">
      <c r="A15" s="4" t="s">
        <v>519</v>
      </c>
      <c r="B15" s="4"/>
      <c r="C15" s="117" t="s">
        <v>520</v>
      </c>
      <c r="D15" s="4"/>
      <c r="E15" s="4"/>
      <c r="F15" s="4"/>
      <c r="G15" s="4"/>
      <c r="H15" s="4"/>
      <c r="I15" s="4"/>
      <c r="J15" s="4"/>
      <c r="K15" s="30"/>
      <c r="L15" s="30"/>
      <c r="M15" s="30">
        <f t="shared" si="0"/>
        <v>0</v>
      </c>
      <c r="N15" s="75"/>
      <c r="O15" s="75"/>
      <c r="P15" s="75"/>
      <c r="Q15" s="4"/>
      <c r="R15" s="30">
        <f t="shared" si="1"/>
        <v>0</v>
      </c>
      <c r="S15" s="4"/>
      <c r="T15" s="4"/>
      <c r="U15" s="4"/>
      <c r="V15" s="4"/>
      <c r="W15" s="4"/>
      <c r="X15" s="4"/>
      <c r="Y15" s="4"/>
      <c r="Z15" s="4"/>
      <c r="AA15" s="75"/>
      <c r="AB15" s="75"/>
      <c r="AC15" s="75"/>
      <c r="AD15" s="75"/>
      <c r="AE15" s="75"/>
      <c r="AF15" s="75"/>
      <c r="AG15" s="75"/>
      <c r="AH15" s="75"/>
      <c r="AI15" s="75"/>
      <c r="AJ15" s="4"/>
      <c r="AK15" s="4"/>
      <c r="AL15" s="4"/>
      <c r="AM15" s="4"/>
      <c r="AN15" s="4"/>
      <c r="AO15" s="4"/>
      <c r="AP15" s="4"/>
      <c r="AQ15" s="4"/>
      <c r="AR15" s="30">
        <f t="shared" si="2"/>
        <v>0</v>
      </c>
      <c r="AS15" s="30"/>
      <c r="AT15" s="30"/>
      <c r="AU15" s="75"/>
      <c r="AV15" s="30"/>
      <c r="AW15" s="30">
        <f t="shared" si="3"/>
        <v>0</v>
      </c>
      <c r="AX15" s="30"/>
      <c r="AY15" s="30"/>
      <c r="AZ15" s="4"/>
      <c r="BA15" s="4"/>
      <c r="BB15" s="4"/>
      <c r="BC15" s="4"/>
      <c r="BD15" s="4"/>
      <c r="BE15" s="4"/>
      <c r="BF15" s="75"/>
      <c r="BG15" s="30"/>
      <c r="BH15" s="30">
        <f t="shared" si="4"/>
        <v>0</v>
      </c>
      <c r="BI15" s="30">
        <v>50</v>
      </c>
      <c r="BJ15" s="30">
        <f t="shared" si="5"/>
        <v>50</v>
      </c>
    </row>
    <row r="16" spans="1:62">
      <c r="A16" s="4" t="s">
        <v>521</v>
      </c>
      <c r="B16" s="4"/>
      <c r="C16" s="117" t="s">
        <v>522</v>
      </c>
      <c r="D16" s="4"/>
      <c r="E16" s="4"/>
      <c r="F16" s="4"/>
      <c r="G16" s="4"/>
      <c r="H16" s="4"/>
      <c r="I16" s="4"/>
      <c r="J16" s="4"/>
      <c r="K16" s="30"/>
      <c r="L16" s="30"/>
      <c r="M16" s="30">
        <f t="shared" si="0"/>
        <v>0</v>
      </c>
      <c r="N16" s="75"/>
      <c r="O16" s="75"/>
      <c r="P16" s="75"/>
      <c r="Q16" s="4"/>
      <c r="R16" s="30">
        <f t="shared" si="1"/>
        <v>0</v>
      </c>
      <c r="S16" s="4"/>
      <c r="T16" s="4"/>
      <c r="U16" s="4"/>
      <c r="V16" s="4"/>
      <c r="W16" s="4"/>
      <c r="X16" s="4"/>
      <c r="Y16" s="4"/>
      <c r="Z16" s="4"/>
      <c r="AA16" s="75"/>
      <c r="AB16" s="75"/>
      <c r="AC16" s="75"/>
      <c r="AD16" s="75"/>
      <c r="AE16" s="75"/>
      <c r="AF16" s="75"/>
      <c r="AG16" s="75"/>
      <c r="AH16" s="75"/>
      <c r="AI16" s="75"/>
      <c r="AJ16" s="4"/>
      <c r="AK16" s="4"/>
      <c r="AL16" s="4"/>
      <c r="AM16" s="4"/>
      <c r="AN16" s="4"/>
      <c r="AO16" s="4"/>
      <c r="AP16" s="4"/>
      <c r="AQ16" s="4"/>
      <c r="AR16" s="30">
        <f t="shared" si="2"/>
        <v>0</v>
      </c>
      <c r="AS16" s="30"/>
      <c r="AT16" s="30"/>
      <c r="AU16" s="75"/>
      <c r="AV16" s="30"/>
      <c r="AW16" s="30">
        <f t="shared" si="3"/>
        <v>0</v>
      </c>
      <c r="AX16" s="30"/>
      <c r="AY16" s="30"/>
      <c r="AZ16" s="4"/>
      <c r="BA16" s="4"/>
      <c r="BB16" s="4"/>
      <c r="BC16" s="4"/>
      <c r="BD16" s="4"/>
      <c r="BE16" s="4"/>
      <c r="BF16" s="75"/>
      <c r="BG16" s="30"/>
      <c r="BH16" s="30">
        <f t="shared" si="4"/>
        <v>0</v>
      </c>
      <c r="BI16" s="30">
        <v>50</v>
      </c>
      <c r="BJ16" s="30">
        <f t="shared" si="5"/>
        <v>50</v>
      </c>
    </row>
    <row r="17" spans="1:62">
      <c r="A17" s="4" t="s">
        <v>523</v>
      </c>
      <c r="B17" s="4"/>
      <c r="C17" s="117" t="s">
        <v>524</v>
      </c>
      <c r="D17" s="4"/>
      <c r="E17" s="4"/>
      <c r="F17" s="4"/>
      <c r="G17" s="4"/>
      <c r="H17" s="4"/>
      <c r="I17" s="4"/>
      <c r="J17" s="4"/>
      <c r="K17" s="30"/>
      <c r="L17" s="30"/>
      <c r="M17" s="30">
        <f t="shared" si="0"/>
        <v>0</v>
      </c>
      <c r="N17" s="75"/>
      <c r="O17" s="75"/>
      <c r="P17" s="75"/>
      <c r="Q17" s="4"/>
      <c r="R17" s="30">
        <f t="shared" si="1"/>
        <v>0</v>
      </c>
      <c r="S17" s="4"/>
      <c r="T17" s="4"/>
      <c r="U17" s="4"/>
      <c r="V17" s="4"/>
      <c r="W17" s="4"/>
      <c r="X17" s="4"/>
      <c r="Y17" s="4"/>
      <c r="Z17" s="4"/>
      <c r="AA17" s="75"/>
      <c r="AB17" s="75"/>
      <c r="AC17" s="75"/>
      <c r="AD17" s="75"/>
      <c r="AE17" s="75"/>
      <c r="AF17" s="75"/>
      <c r="AG17" s="75"/>
      <c r="AH17" s="75"/>
      <c r="AI17" s="75"/>
      <c r="AJ17" s="4"/>
      <c r="AK17" s="4"/>
      <c r="AL17" s="4"/>
      <c r="AM17" s="4"/>
      <c r="AN17" s="4"/>
      <c r="AO17" s="4"/>
      <c r="AP17" s="4"/>
      <c r="AQ17" s="4"/>
      <c r="AR17" s="30">
        <f t="shared" si="2"/>
        <v>0</v>
      </c>
      <c r="AS17" s="30"/>
      <c r="AT17" s="30"/>
      <c r="AU17" s="75"/>
      <c r="AV17" s="30"/>
      <c r="AW17" s="30">
        <f t="shared" si="3"/>
        <v>0</v>
      </c>
      <c r="AX17" s="30"/>
      <c r="AY17" s="30"/>
      <c r="AZ17" s="4"/>
      <c r="BA17" s="4"/>
      <c r="BB17" s="4"/>
      <c r="BC17" s="4"/>
      <c r="BD17" s="4"/>
      <c r="BE17" s="4"/>
      <c r="BF17" s="75"/>
      <c r="BG17" s="30"/>
      <c r="BH17" s="30">
        <f t="shared" si="4"/>
        <v>0</v>
      </c>
      <c r="BI17" s="30">
        <v>50</v>
      </c>
      <c r="BJ17" s="30">
        <f t="shared" si="5"/>
        <v>50</v>
      </c>
    </row>
    <row r="18" spans="1:62">
      <c r="A18" s="4" t="s">
        <v>525</v>
      </c>
      <c r="B18" s="4"/>
      <c r="C18" s="117" t="s">
        <v>526</v>
      </c>
      <c r="D18" s="4"/>
      <c r="E18" s="4"/>
      <c r="F18" s="4"/>
      <c r="G18" s="4"/>
      <c r="H18" s="4"/>
      <c r="I18" s="4"/>
      <c r="J18" s="4"/>
      <c r="K18" s="30"/>
      <c r="L18" s="30"/>
      <c r="M18" s="30">
        <f t="shared" si="0"/>
        <v>0</v>
      </c>
      <c r="N18" s="75"/>
      <c r="O18" s="75"/>
      <c r="P18" s="75"/>
      <c r="Q18" s="4"/>
      <c r="R18" s="30">
        <f t="shared" si="1"/>
        <v>0</v>
      </c>
      <c r="S18" s="4"/>
      <c r="T18" s="4"/>
      <c r="U18" s="4"/>
      <c r="V18" s="4"/>
      <c r="W18" s="4"/>
      <c r="X18" s="4"/>
      <c r="Y18" s="4"/>
      <c r="Z18" s="4"/>
      <c r="AA18" s="75"/>
      <c r="AB18" s="75"/>
      <c r="AC18" s="75"/>
      <c r="AD18" s="75"/>
      <c r="AE18" s="75"/>
      <c r="AF18" s="75"/>
      <c r="AG18" s="75"/>
      <c r="AH18" s="75"/>
      <c r="AI18" s="75"/>
      <c r="AJ18" s="4"/>
      <c r="AK18" s="4"/>
      <c r="AL18" s="4"/>
      <c r="AM18" s="4"/>
      <c r="AN18" s="4"/>
      <c r="AO18" s="4"/>
      <c r="AP18" s="4"/>
      <c r="AQ18" s="4"/>
      <c r="AR18" s="30">
        <f t="shared" si="2"/>
        <v>0</v>
      </c>
      <c r="AS18" s="30"/>
      <c r="AT18" s="30"/>
      <c r="AU18" s="75"/>
      <c r="AV18" s="30"/>
      <c r="AW18" s="30">
        <f t="shared" si="3"/>
        <v>0</v>
      </c>
      <c r="AX18" s="30"/>
      <c r="AY18" s="30"/>
      <c r="AZ18" s="4"/>
      <c r="BA18" s="4"/>
      <c r="BB18" s="4"/>
      <c r="BC18" s="4"/>
      <c r="BD18" s="4"/>
      <c r="BE18" s="4"/>
      <c r="BF18" s="75"/>
      <c r="BG18" s="30"/>
      <c r="BH18" s="30">
        <f t="shared" si="4"/>
        <v>0</v>
      </c>
      <c r="BI18" s="30">
        <v>50</v>
      </c>
      <c r="BJ18" s="30">
        <f t="shared" si="5"/>
        <v>50</v>
      </c>
    </row>
    <row r="19" spans="1:62">
      <c r="A19" s="4" t="s">
        <v>527</v>
      </c>
      <c r="B19" s="4"/>
      <c r="C19" s="117" t="s">
        <v>528</v>
      </c>
      <c r="D19" s="4"/>
      <c r="E19" s="4"/>
      <c r="F19" s="4"/>
      <c r="G19" s="4"/>
      <c r="H19" s="4"/>
      <c r="I19" s="4"/>
      <c r="J19" s="4"/>
      <c r="K19" s="30"/>
      <c r="L19" s="30"/>
      <c r="M19" s="30">
        <f t="shared" si="0"/>
        <v>0</v>
      </c>
      <c r="N19" s="75"/>
      <c r="O19" s="75"/>
      <c r="P19" s="75"/>
      <c r="Q19" s="4"/>
      <c r="R19" s="30">
        <f t="shared" si="1"/>
        <v>0</v>
      </c>
      <c r="S19" s="4"/>
      <c r="T19" s="4"/>
      <c r="U19" s="4"/>
      <c r="V19" s="4"/>
      <c r="W19" s="4"/>
      <c r="X19" s="4"/>
      <c r="Y19" s="4"/>
      <c r="Z19" s="4"/>
      <c r="AA19" s="75"/>
      <c r="AB19" s="75"/>
      <c r="AC19" s="75"/>
      <c r="AD19" s="75"/>
      <c r="AE19" s="75"/>
      <c r="AF19" s="75"/>
      <c r="AG19" s="75"/>
      <c r="AH19" s="75"/>
      <c r="AI19" s="75"/>
      <c r="AJ19" s="4"/>
      <c r="AK19" s="4"/>
      <c r="AL19" s="4"/>
      <c r="AM19" s="4"/>
      <c r="AN19" s="4"/>
      <c r="AO19" s="4"/>
      <c r="AP19" s="4"/>
      <c r="AQ19" s="4"/>
      <c r="AR19" s="30">
        <f t="shared" si="2"/>
        <v>0</v>
      </c>
      <c r="AS19" s="30"/>
      <c r="AT19" s="30"/>
      <c r="AU19" s="75"/>
      <c r="AV19" s="30"/>
      <c r="AW19" s="30">
        <f t="shared" si="3"/>
        <v>0</v>
      </c>
      <c r="AX19" s="30"/>
      <c r="AY19" s="30"/>
      <c r="AZ19" s="4"/>
      <c r="BA19" s="4"/>
      <c r="BB19" s="4"/>
      <c r="BC19" s="4"/>
      <c r="BD19" s="4"/>
      <c r="BE19" s="4"/>
      <c r="BF19" s="75"/>
      <c r="BG19" s="30"/>
      <c r="BH19" s="30">
        <f t="shared" si="4"/>
        <v>0</v>
      </c>
      <c r="BI19" s="30">
        <v>50</v>
      </c>
      <c r="BJ19" s="30">
        <f t="shared" si="5"/>
        <v>50</v>
      </c>
    </row>
    <row r="20" spans="1:62">
      <c r="A20" s="4" t="s">
        <v>529</v>
      </c>
      <c r="B20" s="4"/>
      <c r="C20" s="117" t="s">
        <v>530</v>
      </c>
      <c r="D20" s="4"/>
      <c r="E20" s="4"/>
      <c r="F20" s="4"/>
      <c r="G20" s="4"/>
      <c r="H20" s="4"/>
      <c r="I20" s="4">
        <v>2</v>
      </c>
      <c r="J20" s="4"/>
      <c r="K20" s="30"/>
      <c r="L20" s="30"/>
      <c r="M20" s="30">
        <f t="shared" si="0"/>
        <v>2</v>
      </c>
      <c r="N20" s="75"/>
      <c r="O20" s="75">
        <v>2</v>
      </c>
      <c r="P20" s="75"/>
      <c r="Q20" s="4"/>
      <c r="R20" s="30">
        <f t="shared" si="1"/>
        <v>2</v>
      </c>
      <c r="S20" s="4"/>
      <c r="T20" s="4"/>
      <c r="U20" s="4"/>
      <c r="V20" s="4">
        <v>3</v>
      </c>
      <c r="W20" s="4"/>
      <c r="X20" s="4"/>
      <c r="Y20" s="4"/>
      <c r="Z20" s="4"/>
      <c r="AA20" s="75"/>
      <c r="AB20" s="75"/>
      <c r="AC20" s="75"/>
      <c r="AD20" s="75"/>
      <c r="AE20" s="75"/>
      <c r="AF20" s="75"/>
      <c r="AG20" s="75"/>
      <c r="AH20" s="75"/>
      <c r="AI20" s="75"/>
      <c r="AJ20" s="4"/>
      <c r="AK20" s="4">
        <v>5</v>
      </c>
      <c r="AL20" s="4"/>
      <c r="AM20" s="4"/>
      <c r="AN20" s="4"/>
      <c r="AO20" s="4"/>
      <c r="AP20" s="4"/>
      <c r="AQ20" s="4"/>
      <c r="AR20" s="30">
        <f t="shared" si="2"/>
        <v>8</v>
      </c>
      <c r="AS20" s="30"/>
      <c r="AT20" s="30"/>
      <c r="AU20" s="75"/>
      <c r="AV20" s="30"/>
      <c r="AW20" s="30">
        <f t="shared" si="3"/>
        <v>0</v>
      </c>
      <c r="AX20" s="30"/>
      <c r="AY20" s="30"/>
      <c r="AZ20" s="4"/>
      <c r="BA20" s="4"/>
      <c r="BB20" s="4"/>
      <c r="BC20" s="4"/>
      <c r="BD20" s="4">
        <v>2</v>
      </c>
      <c r="BE20" s="4"/>
      <c r="BF20" s="75"/>
      <c r="BG20" s="30"/>
      <c r="BH20" s="30">
        <f t="shared" si="4"/>
        <v>2</v>
      </c>
      <c r="BI20" s="30">
        <v>50</v>
      </c>
      <c r="BJ20" s="30">
        <f t="shared" si="5"/>
        <v>64</v>
      </c>
    </row>
    <row r="21" spans="1:62">
      <c r="A21" s="4" t="s">
        <v>531</v>
      </c>
      <c r="B21" s="4"/>
      <c r="C21" s="117" t="s">
        <v>532</v>
      </c>
      <c r="D21" s="4"/>
      <c r="E21" s="4"/>
      <c r="F21" s="4"/>
      <c r="G21" s="4"/>
      <c r="H21" s="4"/>
      <c r="I21" s="4"/>
      <c r="J21" s="4"/>
      <c r="K21" s="30"/>
      <c r="L21" s="30"/>
      <c r="M21" s="30">
        <f t="shared" si="0"/>
        <v>0</v>
      </c>
      <c r="N21" s="75"/>
      <c r="O21" s="75"/>
      <c r="P21" s="75"/>
      <c r="Q21" s="4"/>
      <c r="R21" s="30">
        <f t="shared" si="1"/>
        <v>0</v>
      </c>
      <c r="S21" s="4"/>
      <c r="T21" s="4"/>
      <c r="U21" s="4"/>
      <c r="V21" s="4"/>
      <c r="W21" s="4"/>
      <c r="X21" s="4"/>
      <c r="Y21" s="4">
        <v>2</v>
      </c>
      <c r="Z21" s="4"/>
      <c r="AA21" s="75"/>
      <c r="AB21" s="75"/>
      <c r="AC21" s="75"/>
      <c r="AD21" s="75"/>
      <c r="AE21" s="75"/>
      <c r="AF21" s="75"/>
      <c r="AG21" s="75"/>
      <c r="AH21" s="75"/>
      <c r="AI21" s="75"/>
      <c r="AJ21" s="4"/>
      <c r="AK21" s="4">
        <v>5</v>
      </c>
      <c r="AL21" s="4"/>
      <c r="AM21" s="4"/>
      <c r="AN21" s="4"/>
      <c r="AO21" s="4"/>
      <c r="AP21" s="4"/>
      <c r="AQ21" s="4"/>
      <c r="AR21" s="30">
        <f t="shared" si="2"/>
        <v>7</v>
      </c>
      <c r="AS21" s="30"/>
      <c r="AT21" s="30"/>
      <c r="AU21" s="75"/>
      <c r="AV21" s="30"/>
      <c r="AW21" s="30">
        <f t="shared" si="3"/>
        <v>0</v>
      </c>
      <c r="AX21" s="30"/>
      <c r="AY21" s="30"/>
      <c r="AZ21" s="4"/>
      <c r="BA21" s="4"/>
      <c r="BB21" s="4"/>
      <c r="BC21" s="4"/>
      <c r="BD21" s="4"/>
      <c r="BE21" s="4"/>
      <c r="BF21" s="75"/>
      <c r="BG21" s="30"/>
      <c r="BH21" s="30">
        <f t="shared" si="4"/>
        <v>0</v>
      </c>
      <c r="BI21" s="30">
        <v>50</v>
      </c>
      <c r="BJ21" s="30">
        <f t="shared" si="5"/>
        <v>57</v>
      </c>
    </row>
    <row r="22" spans="1:62">
      <c r="A22" s="4" t="s">
        <v>533</v>
      </c>
      <c r="B22" s="4"/>
      <c r="C22" s="117" t="s">
        <v>534</v>
      </c>
      <c r="D22" s="4"/>
      <c r="E22" s="4"/>
      <c r="F22" s="4"/>
      <c r="G22" s="4"/>
      <c r="H22" s="4"/>
      <c r="I22" s="4"/>
      <c r="J22" s="4"/>
      <c r="K22" s="30"/>
      <c r="L22" s="30"/>
      <c r="M22" s="30">
        <f t="shared" si="0"/>
        <v>0</v>
      </c>
      <c r="N22" s="75"/>
      <c r="O22" s="75"/>
      <c r="P22" s="75"/>
      <c r="Q22" s="4"/>
      <c r="R22" s="30">
        <f t="shared" si="1"/>
        <v>0</v>
      </c>
      <c r="S22" s="4"/>
      <c r="T22" s="4"/>
      <c r="U22" s="4"/>
      <c r="V22" s="4"/>
      <c r="W22" s="4"/>
      <c r="X22" s="4"/>
      <c r="Y22" s="4"/>
      <c r="Z22" s="4"/>
      <c r="AA22" s="75"/>
      <c r="AB22" s="75"/>
      <c r="AC22" s="75"/>
      <c r="AD22" s="75"/>
      <c r="AE22" s="75"/>
      <c r="AF22" s="75"/>
      <c r="AG22" s="75"/>
      <c r="AH22" s="75"/>
      <c r="AI22" s="75">
        <v>5</v>
      </c>
      <c r="AJ22" s="4"/>
      <c r="AK22" s="4"/>
      <c r="AL22" s="4"/>
      <c r="AM22" s="4"/>
      <c r="AN22" s="4"/>
      <c r="AO22" s="4"/>
      <c r="AP22" s="4"/>
      <c r="AQ22" s="4"/>
      <c r="AR22" s="30">
        <f t="shared" si="2"/>
        <v>5</v>
      </c>
      <c r="AS22" s="30"/>
      <c r="AT22" s="30"/>
      <c r="AU22" s="75"/>
      <c r="AV22" s="30"/>
      <c r="AW22" s="30">
        <f t="shared" si="3"/>
        <v>0</v>
      </c>
      <c r="AX22" s="30"/>
      <c r="AY22" s="30"/>
      <c r="AZ22" s="4"/>
      <c r="BA22" s="4"/>
      <c r="BB22" s="4"/>
      <c r="BC22" s="4"/>
      <c r="BD22" s="4"/>
      <c r="BE22" s="4"/>
      <c r="BF22" s="75"/>
      <c r="BG22" s="30"/>
      <c r="BH22" s="30">
        <f t="shared" si="4"/>
        <v>0</v>
      </c>
      <c r="BI22" s="30">
        <v>50</v>
      </c>
      <c r="BJ22" s="30">
        <f t="shared" si="5"/>
        <v>55</v>
      </c>
    </row>
    <row r="23" spans="1:62">
      <c r="A23" s="4" t="s">
        <v>535</v>
      </c>
      <c r="B23" s="4"/>
      <c r="C23" s="117" t="s">
        <v>536</v>
      </c>
      <c r="D23" s="4"/>
      <c r="E23" s="4"/>
      <c r="F23" s="4"/>
      <c r="G23" s="4"/>
      <c r="H23" s="4"/>
      <c r="I23" s="4"/>
      <c r="J23" s="4"/>
      <c r="K23" s="30"/>
      <c r="L23" s="30"/>
      <c r="M23" s="30">
        <f t="shared" si="0"/>
        <v>0</v>
      </c>
      <c r="N23" s="75"/>
      <c r="O23" s="75"/>
      <c r="P23" s="75"/>
      <c r="Q23" s="4"/>
      <c r="R23" s="30">
        <f t="shared" si="1"/>
        <v>0</v>
      </c>
      <c r="S23" s="4"/>
      <c r="T23" s="4"/>
      <c r="U23" s="4"/>
      <c r="V23" s="4"/>
      <c r="W23" s="4"/>
      <c r="X23" s="4"/>
      <c r="Y23" s="4"/>
      <c r="Z23" s="4"/>
      <c r="AA23" s="75"/>
      <c r="AB23" s="75"/>
      <c r="AC23" s="75"/>
      <c r="AD23" s="75"/>
      <c r="AE23" s="75"/>
      <c r="AF23" s="75"/>
      <c r="AG23" s="75"/>
      <c r="AH23" s="75"/>
      <c r="AI23" s="75"/>
      <c r="AJ23" s="4"/>
      <c r="AK23" s="4"/>
      <c r="AL23" s="4"/>
      <c r="AM23" s="4"/>
      <c r="AN23" s="4"/>
      <c r="AO23" s="4"/>
      <c r="AP23" s="4"/>
      <c r="AQ23" s="4"/>
      <c r="AR23" s="30">
        <f t="shared" si="2"/>
        <v>0</v>
      </c>
      <c r="AS23" s="30"/>
      <c r="AT23" s="30"/>
      <c r="AU23" s="75"/>
      <c r="AV23" s="30"/>
      <c r="AW23" s="30">
        <f t="shared" si="3"/>
        <v>0</v>
      </c>
      <c r="AX23" s="30"/>
      <c r="AY23" s="30"/>
      <c r="AZ23" s="4"/>
      <c r="BA23" s="4"/>
      <c r="BB23" s="4"/>
      <c r="BC23" s="4"/>
      <c r="BD23" s="4"/>
      <c r="BE23" s="4"/>
      <c r="BF23" s="75"/>
      <c r="BG23" s="30"/>
      <c r="BH23" s="30">
        <f t="shared" si="4"/>
        <v>0</v>
      </c>
      <c r="BI23" s="30">
        <v>50</v>
      </c>
      <c r="BJ23" s="30">
        <f t="shared" si="5"/>
        <v>50</v>
      </c>
    </row>
    <row r="24" spans="1:62">
      <c r="A24" s="4" t="s">
        <v>537</v>
      </c>
      <c r="B24" s="4"/>
      <c r="C24" s="117" t="s">
        <v>538</v>
      </c>
      <c r="D24" s="4"/>
      <c r="E24" s="4"/>
      <c r="F24" s="4"/>
      <c r="G24" s="4"/>
      <c r="H24" s="4"/>
      <c r="I24" s="4"/>
      <c r="J24" s="4"/>
      <c r="K24" s="30"/>
      <c r="L24" s="30"/>
      <c r="M24" s="30">
        <f t="shared" si="0"/>
        <v>0</v>
      </c>
      <c r="N24" s="75"/>
      <c r="O24" s="75"/>
      <c r="P24" s="75"/>
      <c r="Q24" s="4"/>
      <c r="R24" s="30">
        <f t="shared" si="1"/>
        <v>0</v>
      </c>
      <c r="S24" s="4"/>
      <c r="T24" s="4"/>
      <c r="U24" s="4"/>
      <c r="V24" s="4"/>
      <c r="W24" s="4"/>
      <c r="X24" s="4"/>
      <c r="Y24" s="4"/>
      <c r="Z24" s="4"/>
      <c r="AA24" s="75"/>
      <c r="AB24" s="75"/>
      <c r="AC24" s="75"/>
      <c r="AD24" s="75"/>
      <c r="AE24" s="75"/>
      <c r="AF24" s="75"/>
      <c r="AG24" s="75"/>
      <c r="AH24" s="75"/>
      <c r="AI24" s="75"/>
      <c r="AJ24" s="4"/>
      <c r="AK24" s="4"/>
      <c r="AL24" s="4"/>
      <c r="AM24" s="4"/>
      <c r="AN24" s="4"/>
      <c r="AO24" s="4"/>
      <c r="AP24" s="4"/>
      <c r="AQ24" s="4"/>
      <c r="AR24" s="30">
        <f t="shared" si="2"/>
        <v>0</v>
      </c>
      <c r="AS24" s="30"/>
      <c r="AT24" s="30"/>
      <c r="AU24" s="75"/>
      <c r="AV24" s="30"/>
      <c r="AW24" s="30">
        <f t="shared" si="3"/>
        <v>0</v>
      </c>
      <c r="AX24" s="30"/>
      <c r="AY24" s="30"/>
      <c r="AZ24" s="4"/>
      <c r="BA24" s="4"/>
      <c r="BB24" s="4"/>
      <c r="BC24" s="4"/>
      <c r="BD24" s="4"/>
      <c r="BE24" s="4"/>
      <c r="BF24" s="75"/>
      <c r="BG24" s="30"/>
      <c r="BH24" s="30">
        <f t="shared" si="4"/>
        <v>0</v>
      </c>
      <c r="BI24" s="30">
        <v>50</v>
      </c>
      <c r="BJ24" s="30">
        <f t="shared" si="5"/>
        <v>50</v>
      </c>
    </row>
    <row r="25" spans="1:62">
      <c r="A25" s="4" t="s">
        <v>539</v>
      </c>
      <c r="B25" s="4"/>
      <c r="C25" s="117" t="s">
        <v>540</v>
      </c>
      <c r="D25" s="4"/>
      <c r="E25" s="4"/>
      <c r="F25" s="4"/>
      <c r="G25" s="4"/>
      <c r="H25" s="4"/>
      <c r="I25" s="4"/>
      <c r="J25" s="4"/>
      <c r="K25" s="30"/>
      <c r="L25" s="30"/>
      <c r="M25" s="30">
        <f t="shared" si="0"/>
        <v>0</v>
      </c>
      <c r="N25" s="75"/>
      <c r="O25" s="75"/>
      <c r="P25" s="75"/>
      <c r="Q25" s="4"/>
      <c r="R25" s="30">
        <f t="shared" si="1"/>
        <v>0</v>
      </c>
      <c r="S25" s="4"/>
      <c r="T25" s="4"/>
      <c r="U25" s="4"/>
      <c r="V25" s="4"/>
      <c r="W25" s="4"/>
      <c r="X25" s="4"/>
      <c r="Y25" s="4"/>
      <c r="Z25" s="4"/>
      <c r="AA25" s="75"/>
      <c r="AB25" s="75"/>
      <c r="AC25" s="75"/>
      <c r="AD25" s="75"/>
      <c r="AE25" s="75"/>
      <c r="AF25" s="75"/>
      <c r="AG25" s="75"/>
      <c r="AH25" s="75"/>
      <c r="AI25" s="75"/>
      <c r="AJ25" s="4"/>
      <c r="AK25" s="4"/>
      <c r="AL25" s="4"/>
      <c r="AM25" s="4"/>
      <c r="AN25" s="4"/>
      <c r="AO25" s="4"/>
      <c r="AP25" s="4"/>
      <c r="AQ25" s="4"/>
      <c r="AR25" s="30">
        <f t="shared" si="2"/>
        <v>0</v>
      </c>
      <c r="AS25" s="30"/>
      <c r="AT25" s="30"/>
      <c r="AU25" s="75"/>
      <c r="AV25" s="30"/>
      <c r="AW25" s="30">
        <f t="shared" si="3"/>
        <v>0</v>
      </c>
      <c r="AX25" s="30"/>
      <c r="AY25" s="30"/>
      <c r="AZ25" s="4"/>
      <c r="BA25" s="4"/>
      <c r="BB25" s="4"/>
      <c r="BC25" s="4"/>
      <c r="BD25" s="4"/>
      <c r="BE25" s="4"/>
      <c r="BF25" s="75"/>
      <c r="BG25" s="30"/>
      <c r="BH25" s="30">
        <f t="shared" si="4"/>
        <v>0</v>
      </c>
      <c r="BI25" s="30">
        <v>50</v>
      </c>
      <c r="BJ25" s="30">
        <f t="shared" si="5"/>
        <v>50</v>
      </c>
    </row>
    <row r="26" spans="1:62">
      <c r="A26" s="4" t="s">
        <v>541</v>
      </c>
      <c r="B26" s="4"/>
      <c r="C26" s="117" t="s">
        <v>542</v>
      </c>
      <c r="D26" s="4"/>
      <c r="E26" s="4">
        <v>2</v>
      </c>
      <c r="F26" s="4"/>
      <c r="G26" s="4"/>
      <c r="H26" s="4">
        <v>1</v>
      </c>
      <c r="I26" s="4">
        <v>1</v>
      </c>
      <c r="J26" s="4">
        <v>2</v>
      </c>
      <c r="K26" s="30"/>
      <c r="L26" s="30"/>
      <c r="M26" s="30" t="str">
        <f t="shared" si="0"/>
        <v>5</v>
      </c>
      <c r="N26" s="75"/>
      <c r="O26" s="75">
        <v>1</v>
      </c>
      <c r="P26" s="75">
        <v>3</v>
      </c>
      <c r="Q26" s="4">
        <v>1</v>
      </c>
      <c r="R26" s="30">
        <f t="shared" si="1"/>
        <v>5</v>
      </c>
      <c r="S26" s="4"/>
      <c r="T26" s="4"/>
      <c r="U26" s="4"/>
      <c r="V26" s="4"/>
      <c r="W26" s="4"/>
      <c r="X26" s="4"/>
      <c r="Y26" s="4"/>
      <c r="Z26" s="4"/>
      <c r="AA26" s="75">
        <v>3</v>
      </c>
      <c r="AB26" s="75"/>
      <c r="AC26" s="75"/>
      <c r="AD26" s="75">
        <v>3</v>
      </c>
      <c r="AE26" s="75"/>
      <c r="AF26" s="75"/>
      <c r="AG26" s="75">
        <v>3</v>
      </c>
      <c r="AH26" s="75"/>
      <c r="AI26" s="75"/>
      <c r="AJ26" s="4"/>
      <c r="AK26" s="4"/>
      <c r="AL26" s="4">
        <v>5</v>
      </c>
      <c r="AM26" s="4"/>
      <c r="AN26" s="4"/>
      <c r="AO26" s="4"/>
      <c r="AP26" s="4"/>
      <c r="AQ26" s="4"/>
      <c r="AR26" s="30">
        <f t="shared" si="2"/>
        <v>14</v>
      </c>
      <c r="AS26" s="30"/>
      <c r="AT26" s="30"/>
      <c r="AU26" s="75"/>
      <c r="AV26" s="30">
        <v>2</v>
      </c>
      <c r="AW26" s="30">
        <f t="shared" si="3"/>
        <v>2</v>
      </c>
      <c r="AX26" s="30"/>
      <c r="AY26" s="30"/>
      <c r="AZ26" s="4">
        <v>2</v>
      </c>
      <c r="BA26" s="4"/>
      <c r="BB26" s="4">
        <v>3</v>
      </c>
      <c r="BC26" s="4">
        <v>3</v>
      </c>
      <c r="BD26" s="4">
        <v>3</v>
      </c>
      <c r="BE26" s="4">
        <v>1</v>
      </c>
      <c r="BF26" s="75"/>
      <c r="BG26" s="30"/>
      <c r="BH26" s="30" t="str">
        <f t="shared" si="4"/>
        <v>10</v>
      </c>
      <c r="BI26" s="30">
        <v>50</v>
      </c>
      <c r="BJ26" s="30">
        <f t="shared" si="5"/>
        <v>86</v>
      </c>
    </row>
    <row r="27" spans="1:62">
      <c r="A27" s="4" t="s">
        <v>543</v>
      </c>
      <c r="B27" s="4"/>
      <c r="C27" s="117" t="s">
        <v>544</v>
      </c>
      <c r="D27" s="4"/>
      <c r="E27" s="4"/>
      <c r="F27" s="4"/>
      <c r="G27" s="4"/>
      <c r="H27" s="4"/>
      <c r="I27" s="4"/>
      <c r="J27" s="4"/>
      <c r="K27" s="30"/>
      <c r="L27" s="30"/>
      <c r="M27" s="30">
        <f t="shared" si="0"/>
        <v>0</v>
      </c>
      <c r="N27" s="75"/>
      <c r="O27" s="75"/>
      <c r="P27" s="75"/>
      <c r="Q27" s="4"/>
      <c r="R27" s="30">
        <f t="shared" si="1"/>
        <v>0</v>
      </c>
      <c r="S27" s="4"/>
      <c r="T27" s="4"/>
      <c r="U27" s="4"/>
      <c r="V27" s="4"/>
      <c r="W27" s="4"/>
      <c r="X27" s="4"/>
      <c r="Y27" s="4"/>
      <c r="Z27" s="4"/>
      <c r="AA27" s="75"/>
      <c r="AB27" s="75"/>
      <c r="AC27" s="75"/>
      <c r="AD27" s="75"/>
      <c r="AE27" s="75"/>
      <c r="AF27" s="75"/>
      <c r="AG27" s="75"/>
      <c r="AH27" s="75"/>
      <c r="AI27" s="75"/>
      <c r="AJ27" s="4"/>
      <c r="AK27" s="4"/>
      <c r="AL27" s="4"/>
      <c r="AM27" s="4"/>
      <c r="AN27" s="4"/>
      <c r="AO27" s="4"/>
      <c r="AP27" s="4"/>
      <c r="AQ27" s="4"/>
      <c r="AR27" s="30">
        <f t="shared" si="2"/>
        <v>0</v>
      </c>
      <c r="AS27" s="30"/>
      <c r="AT27" s="30"/>
      <c r="AU27" s="75"/>
      <c r="AV27" s="30"/>
      <c r="AW27" s="30">
        <f t="shared" si="3"/>
        <v>0</v>
      </c>
      <c r="AX27" s="30"/>
      <c r="AY27" s="30"/>
      <c r="AZ27" s="4"/>
      <c r="BA27" s="4"/>
      <c r="BB27" s="4"/>
      <c r="BC27" s="4"/>
      <c r="BD27" s="4"/>
      <c r="BE27" s="4"/>
      <c r="BF27" s="75"/>
      <c r="BG27" s="30"/>
      <c r="BH27" s="30">
        <f t="shared" si="4"/>
        <v>0</v>
      </c>
      <c r="BI27" s="30">
        <v>50</v>
      </c>
      <c r="BJ27" s="30">
        <f t="shared" si="5"/>
        <v>50</v>
      </c>
    </row>
    <row r="28" spans="1:62">
      <c r="A28" s="4" t="s">
        <v>545</v>
      </c>
      <c r="B28" s="4"/>
      <c r="C28" s="117" t="s">
        <v>546</v>
      </c>
      <c r="D28" s="4"/>
      <c r="E28" s="4"/>
      <c r="F28" s="4"/>
      <c r="G28" s="4"/>
      <c r="H28" s="4"/>
      <c r="I28" s="4"/>
      <c r="J28" s="4"/>
      <c r="K28" s="30"/>
      <c r="L28" s="30"/>
      <c r="M28" s="30">
        <f t="shared" si="0"/>
        <v>0</v>
      </c>
      <c r="N28" s="75"/>
      <c r="O28" s="75"/>
      <c r="P28" s="75"/>
      <c r="Q28" s="4"/>
      <c r="R28" s="30">
        <f t="shared" si="1"/>
        <v>0</v>
      </c>
      <c r="S28" s="4"/>
      <c r="T28" s="4"/>
      <c r="U28" s="4"/>
      <c r="V28" s="4"/>
      <c r="W28" s="4"/>
      <c r="X28" s="4"/>
      <c r="Y28" s="4"/>
      <c r="Z28" s="4"/>
      <c r="AA28" s="75"/>
      <c r="AB28" s="75"/>
      <c r="AC28" s="75"/>
      <c r="AD28" s="75"/>
      <c r="AE28" s="75"/>
      <c r="AF28" s="75"/>
      <c r="AG28" s="75"/>
      <c r="AH28" s="75">
        <v>3</v>
      </c>
      <c r="AI28" s="75"/>
      <c r="AJ28" s="4"/>
      <c r="AK28" s="4"/>
      <c r="AL28" s="4"/>
      <c r="AM28" s="4">
        <v>5</v>
      </c>
      <c r="AN28" s="4"/>
      <c r="AO28" s="4"/>
      <c r="AP28" s="4"/>
      <c r="AQ28" s="4"/>
      <c r="AR28" s="30">
        <f t="shared" si="2"/>
        <v>8</v>
      </c>
      <c r="AS28" s="30"/>
      <c r="AT28" s="30"/>
      <c r="AU28" s="75"/>
      <c r="AV28" s="30"/>
      <c r="AW28" s="30">
        <f t="shared" si="3"/>
        <v>0</v>
      </c>
      <c r="AX28" s="30">
        <v>1</v>
      </c>
      <c r="AY28" s="30"/>
      <c r="AZ28" s="4"/>
      <c r="BA28" s="4"/>
      <c r="BB28" s="4"/>
      <c r="BC28" s="4"/>
      <c r="BD28" s="4"/>
      <c r="BE28" s="4"/>
      <c r="BF28" s="75"/>
      <c r="BG28" s="30"/>
      <c r="BH28" s="30">
        <f t="shared" si="4"/>
        <v>1</v>
      </c>
      <c r="BI28" s="30">
        <v>50</v>
      </c>
      <c r="BJ28" s="30">
        <f t="shared" si="5"/>
        <v>59</v>
      </c>
    </row>
    <row r="29" spans="1:62">
      <c r="A29" s="4" t="s">
        <v>547</v>
      </c>
      <c r="B29" s="4"/>
      <c r="C29" s="117" t="s">
        <v>548</v>
      </c>
      <c r="D29" s="4"/>
      <c r="E29" s="4"/>
      <c r="F29" s="4"/>
      <c r="G29" s="4"/>
      <c r="H29" s="4"/>
      <c r="I29" s="4"/>
      <c r="J29" s="4"/>
      <c r="K29" s="30"/>
      <c r="L29" s="30"/>
      <c r="M29" s="30">
        <f t="shared" si="0"/>
        <v>0</v>
      </c>
      <c r="N29" s="75"/>
      <c r="O29" s="75"/>
      <c r="P29" s="75"/>
      <c r="Q29" s="4"/>
      <c r="R29" s="30">
        <f t="shared" si="1"/>
        <v>0</v>
      </c>
      <c r="S29" s="4"/>
      <c r="T29" s="4"/>
      <c r="U29" s="4"/>
      <c r="V29" s="4"/>
      <c r="W29" s="4"/>
      <c r="X29" s="4"/>
      <c r="Y29" s="4"/>
      <c r="Z29" s="4"/>
      <c r="AA29" s="75"/>
      <c r="AB29" s="75"/>
      <c r="AC29" s="75"/>
      <c r="AD29" s="75"/>
      <c r="AE29" s="75"/>
      <c r="AF29" s="75"/>
      <c r="AG29" s="75"/>
      <c r="AH29" s="75"/>
      <c r="AI29" s="75"/>
      <c r="AJ29" s="4"/>
      <c r="AK29" s="4"/>
      <c r="AL29" s="4"/>
      <c r="AM29" s="4"/>
      <c r="AN29" s="4"/>
      <c r="AO29" s="4"/>
      <c r="AP29" s="4"/>
      <c r="AQ29" s="4"/>
      <c r="AR29" s="30">
        <f t="shared" si="2"/>
        <v>0</v>
      </c>
      <c r="AS29" s="30"/>
      <c r="AT29" s="30"/>
      <c r="AU29" s="75"/>
      <c r="AV29" s="30"/>
      <c r="AW29" s="30">
        <f t="shared" si="3"/>
        <v>0</v>
      </c>
      <c r="AX29" s="30"/>
      <c r="AY29" s="30"/>
      <c r="AZ29" s="4"/>
      <c r="BA29" s="4"/>
      <c r="BB29" s="4"/>
      <c r="BC29" s="4"/>
      <c r="BD29" s="4"/>
      <c r="BE29" s="4"/>
      <c r="BF29" s="75"/>
      <c r="BG29" s="30"/>
      <c r="BH29" s="30">
        <f t="shared" si="4"/>
        <v>0</v>
      </c>
      <c r="BI29" s="30">
        <v>50</v>
      </c>
      <c r="BJ29" s="30">
        <f t="shared" si="5"/>
        <v>50</v>
      </c>
    </row>
    <row r="30" spans="1:62">
      <c r="A30" s="4" t="s">
        <v>549</v>
      </c>
      <c r="B30" s="4"/>
      <c r="C30" s="117" t="s">
        <v>550</v>
      </c>
      <c r="D30" s="4"/>
      <c r="E30" s="4"/>
      <c r="F30" s="4"/>
      <c r="G30" s="4"/>
      <c r="H30" s="4"/>
      <c r="I30" s="4"/>
      <c r="J30" s="4"/>
      <c r="K30" s="30"/>
      <c r="L30" s="30"/>
      <c r="M30" s="30">
        <f t="shared" si="0"/>
        <v>0</v>
      </c>
      <c r="N30" s="75"/>
      <c r="O30" s="75"/>
      <c r="P30" s="75"/>
      <c r="Q30" s="4"/>
      <c r="R30" s="30">
        <f t="shared" si="1"/>
        <v>0</v>
      </c>
      <c r="S30" s="4"/>
      <c r="T30" s="4"/>
      <c r="U30" s="4"/>
      <c r="V30" s="4">
        <v>3</v>
      </c>
      <c r="W30" s="4"/>
      <c r="X30" s="4"/>
      <c r="Y30" s="4"/>
      <c r="Z30" s="4"/>
      <c r="AA30" s="75"/>
      <c r="AB30" s="75"/>
      <c r="AC30" s="75"/>
      <c r="AD30" s="75"/>
      <c r="AE30" s="75"/>
      <c r="AF30" s="75">
        <v>3</v>
      </c>
      <c r="AG30" s="75"/>
      <c r="AH30" s="75"/>
      <c r="AI30" s="75"/>
      <c r="AJ30" s="4">
        <v>4</v>
      </c>
      <c r="AK30" s="4"/>
      <c r="AL30" s="4"/>
      <c r="AM30" s="4"/>
      <c r="AN30" s="4"/>
      <c r="AO30" s="4"/>
      <c r="AP30" s="4"/>
      <c r="AQ30" s="4"/>
      <c r="AR30" s="30">
        <f t="shared" si="2"/>
        <v>10</v>
      </c>
      <c r="AS30" s="30"/>
      <c r="AT30" s="30"/>
      <c r="AU30" s="75"/>
      <c r="AV30" s="30"/>
      <c r="AW30" s="30">
        <f t="shared" si="3"/>
        <v>0</v>
      </c>
      <c r="AX30" s="30"/>
      <c r="AY30" s="30"/>
      <c r="AZ30" s="4"/>
      <c r="BA30" s="4"/>
      <c r="BB30" s="4"/>
      <c r="BC30" s="4"/>
      <c r="BD30" s="4"/>
      <c r="BE30" s="4"/>
      <c r="BF30" s="75"/>
      <c r="BG30" s="30"/>
      <c r="BH30" s="30">
        <f t="shared" si="4"/>
        <v>0</v>
      </c>
      <c r="BI30" s="30">
        <v>50</v>
      </c>
      <c r="BJ30" s="30">
        <f t="shared" si="5"/>
        <v>60</v>
      </c>
    </row>
    <row r="31" spans="1:62">
      <c r="A31" s="4" t="s">
        <v>551</v>
      </c>
      <c r="B31" s="4"/>
      <c r="C31" s="117" t="s">
        <v>552</v>
      </c>
      <c r="D31" s="4"/>
      <c r="E31" s="4"/>
      <c r="F31" s="4"/>
      <c r="G31" s="4"/>
      <c r="H31" s="4"/>
      <c r="I31" s="4"/>
      <c r="J31" s="4"/>
      <c r="K31" s="30"/>
      <c r="L31" s="30"/>
      <c r="M31" s="30">
        <f t="shared" si="0"/>
        <v>0</v>
      </c>
      <c r="N31" s="75"/>
      <c r="O31" s="75"/>
      <c r="P31" s="75"/>
      <c r="Q31" s="4"/>
      <c r="R31" s="30">
        <f t="shared" si="1"/>
        <v>0</v>
      </c>
      <c r="S31" s="4"/>
      <c r="T31" s="4"/>
      <c r="U31" s="4"/>
      <c r="V31" s="4">
        <v>3</v>
      </c>
      <c r="W31" s="4"/>
      <c r="X31" s="4"/>
      <c r="Y31" s="4"/>
      <c r="Z31" s="4"/>
      <c r="AA31" s="75"/>
      <c r="AB31" s="75"/>
      <c r="AC31" s="75"/>
      <c r="AD31" s="75"/>
      <c r="AE31" s="75"/>
      <c r="AF31" s="75"/>
      <c r="AG31" s="75"/>
      <c r="AH31" s="75"/>
      <c r="AI31" s="75"/>
      <c r="AJ31" s="4"/>
      <c r="AK31" s="4"/>
      <c r="AL31" s="4"/>
      <c r="AM31" s="4"/>
      <c r="AN31" s="4"/>
      <c r="AO31" s="4"/>
      <c r="AP31" s="4"/>
      <c r="AQ31" s="4"/>
      <c r="AR31" s="30">
        <f t="shared" si="2"/>
        <v>3</v>
      </c>
      <c r="AS31" s="30"/>
      <c r="AT31" s="30"/>
      <c r="AU31" s="75"/>
      <c r="AV31" s="30"/>
      <c r="AW31" s="30">
        <f t="shared" si="3"/>
        <v>0</v>
      </c>
      <c r="AX31" s="30"/>
      <c r="AY31" s="30"/>
      <c r="AZ31" s="4"/>
      <c r="BA31" s="4"/>
      <c r="BB31" s="4"/>
      <c r="BC31" s="4"/>
      <c r="BD31" s="4"/>
      <c r="BE31" s="4"/>
      <c r="BF31" s="75"/>
      <c r="BG31" s="30"/>
      <c r="BH31" s="30">
        <f t="shared" si="4"/>
        <v>0</v>
      </c>
      <c r="BI31" s="30">
        <v>50</v>
      </c>
      <c r="BJ31" s="30">
        <f t="shared" si="5"/>
        <v>53</v>
      </c>
    </row>
    <row r="32" spans="1:62">
      <c r="A32" s="4" t="s">
        <v>553</v>
      </c>
      <c r="B32" s="4"/>
      <c r="C32" s="117" t="s">
        <v>554</v>
      </c>
      <c r="D32" s="4"/>
      <c r="E32" s="4"/>
      <c r="F32" s="4"/>
      <c r="G32" s="4"/>
      <c r="H32" s="4"/>
      <c r="I32" s="4"/>
      <c r="J32" s="4"/>
      <c r="K32" s="30"/>
      <c r="L32" s="30"/>
      <c r="M32" s="30">
        <f t="shared" si="0"/>
        <v>0</v>
      </c>
      <c r="N32" s="75"/>
      <c r="O32" s="75"/>
      <c r="P32" s="75"/>
      <c r="Q32" s="4"/>
      <c r="R32" s="30">
        <f t="shared" si="1"/>
        <v>0</v>
      </c>
      <c r="S32" s="4"/>
      <c r="T32" s="4"/>
      <c r="U32" s="4"/>
      <c r="V32" s="4"/>
      <c r="W32" s="4"/>
      <c r="X32" s="4"/>
      <c r="Y32" s="4"/>
      <c r="Z32" s="4"/>
      <c r="AA32" s="75"/>
      <c r="AB32" s="75"/>
      <c r="AC32" s="75"/>
      <c r="AD32" s="75"/>
      <c r="AE32" s="75"/>
      <c r="AF32" s="75"/>
      <c r="AG32" s="75"/>
      <c r="AH32" s="75"/>
      <c r="AI32" s="75"/>
      <c r="AJ32" s="4"/>
      <c r="AK32" s="4"/>
      <c r="AL32" s="4"/>
      <c r="AM32" s="4"/>
      <c r="AN32" s="4"/>
      <c r="AO32" s="4"/>
      <c r="AP32" s="4"/>
      <c r="AQ32" s="4"/>
      <c r="AR32" s="30">
        <f t="shared" si="2"/>
        <v>0</v>
      </c>
      <c r="AS32" s="30"/>
      <c r="AT32" s="30"/>
      <c r="AU32" s="75"/>
      <c r="AV32" s="30"/>
      <c r="AW32" s="30">
        <f t="shared" si="3"/>
        <v>0</v>
      </c>
      <c r="AX32" s="30"/>
      <c r="AY32" s="30"/>
      <c r="AZ32" s="4"/>
      <c r="BA32" s="4"/>
      <c r="BB32" s="4"/>
      <c r="BC32" s="4"/>
      <c r="BD32" s="4"/>
      <c r="BE32" s="4"/>
      <c r="BF32" s="75"/>
      <c r="BG32" s="30"/>
      <c r="BH32" s="30">
        <f t="shared" si="4"/>
        <v>0</v>
      </c>
      <c r="BI32" s="30">
        <v>50</v>
      </c>
      <c r="BJ32" s="30">
        <f t="shared" si="5"/>
        <v>50</v>
      </c>
    </row>
    <row r="33" spans="1:62">
      <c r="A33" s="4" t="s">
        <v>555</v>
      </c>
      <c r="B33" s="4"/>
      <c r="C33" s="117" t="s">
        <v>556</v>
      </c>
      <c r="D33" s="4"/>
      <c r="E33" s="4"/>
      <c r="F33" s="9"/>
      <c r="G33" s="9"/>
      <c r="H33" s="9"/>
      <c r="I33" s="9"/>
      <c r="J33" s="9"/>
      <c r="K33" s="36"/>
      <c r="L33" s="36"/>
      <c r="M33" s="30">
        <f t="shared" si="0"/>
        <v>0</v>
      </c>
      <c r="N33" s="75"/>
      <c r="O33" s="75"/>
      <c r="P33" s="75"/>
      <c r="Q33" s="9"/>
      <c r="R33" s="30">
        <f t="shared" si="1"/>
        <v>0</v>
      </c>
      <c r="S33" s="4"/>
      <c r="T33" s="4"/>
      <c r="U33" s="4"/>
      <c r="V33" s="4"/>
      <c r="W33" s="4"/>
      <c r="X33" s="4"/>
      <c r="Y33" s="4"/>
      <c r="Z33" s="4"/>
      <c r="AA33" s="75"/>
      <c r="AB33" s="75"/>
      <c r="AC33" s="75"/>
      <c r="AD33" s="75"/>
      <c r="AE33" s="75"/>
      <c r="AF33" s="75"/>
      <c r="AG33" s="75"/>
      <c r="AH33" s="75"/>
      <c r="AI33" s="75"/>
      <c r="AJ33" s="9"/>
      <c r="AK33" s="9"/>
      <c r="AL33" s="9"/>
      <c r="AM33" s="9"/>
      <c r="AN33" s="9"/>
      <c r="AO33" s="9"/>
      <c r="AP33" s="9"/>
      <c r="AQ33" s="9"/>
      <c r="AR33" s="30">
        <f t="shared" si="2"/>
        <v>0</v>
      </c>
      <c r="AS33" s="30"/>
      <c r="AT33" s="30"/>
      <c r="AU33" s="75"/>
      <c r="AV33" s="36"/>
      <c r="AW33" s="30">
        <f t="shared" si="3"/>
        <v>0</v>
      </c>
      <c r="AX33" s="30"/>
      <c r="AY33" s="30"/>
      <c r="AZ33" s="9"/>
      <c r="BA33" s="9"/>
      <c r="BB33" s="9"/>
      <c r="BC33" s="9"/>
      <c r="BD33" s="9"/>
      <c r="BE33" s="9"/>
      <c r="BF33" s="75"/>
      <c r="BG33" s="36"/>
      <c r="BH33" s="30">
        <f t="shared" si="4"/>
        <v>0</v>
      </c>
      <c r="BI33" s="30">
        <v>50</v>
      </c>
      <c r="BJ33" s="30">
        <f t="shared" si="5"/>
        <v>50</v>
      </c>
    </row>
    <row r="34" spans="1:62">
      <c r="A34" s="4" t="s">
        <v>557</v>
      </c>
      <c r="B34" s="4"/>
      <c r="C34" s="117" t="s">
        <v>558</v>
      </c>
      <c r="D34" s="4"/>
      <c r="E34" s="4"/>
      <c r="F34" s="4"/>
      <c r="G34" s="4"/>
      <c r="H34" s="4"/>
      <c r="I34" s="4"/>
      <c r="J34" s="4"/>
      <c r="K34" s="30"/>
      <c r="L34" s="30"/>
      <c r="M34" s="30">
        <f t="shared" si="0"/>
        <v>0</v>
      </c>
      <c r="N34" s="75"/>
      <c r="O34" s="75"/>
      <c r="P34" s="75"/>
      <c r="Q34" s="4"/>
      <c r="R34" s="30">
        <f t="shared" si="1"/>
        <v>0</v>
      </c>
      <c r="S34" s="4"/>
      <c r="T34" s="4"/>
      <c r="U34" s="4"/>
      <c r="V34" s="4"/>
      <c r="W34" s="4"/>
      <c r="X34" s="4"/>
      <c r="Y34" s="4"/>
      <c r="Z34" s="4"/>
      <c r="AA34" s="75"/>
      <c r="AB34" s="75"/>
      <c r="AC34" s="75"/>
      <c r="AD34" s="75"/>
      <c r="AE34" s="75"/>
      <c r="AF34" s="75"/>
      <c r="AG34" s="75"/>
      <c r="AH34" s="75"/>
      <c r="AI34" s="75"/>
      <c r="AJ34" s="4"/>
      <c r="AK34" s="4"/>
      <c r="AL34" s="4"/>
      <c r="AM34" s="4"/>
      <c r="AN34" s="4"/>
      <c r="AO34" s="4"/>
      <c r="AP34" s="4"/>
      <c r="AQ34" s="4"/>
      <c r="AR34" s="30">
        <f t="shared" si="2"/>
        <v>0</v>
      </c>
      <c r="AS34" s="30"/>
      <c r="AT34" s="30"/>
      <c r="AU34" s="75"/>
      <c r="AV34" s="30"/>
      <c r="AW34" s="30">
        <f t="shared" si="3"/>
        <v>0</v>
      </c>
      <c r="AX34" s="30"/>
      <c r="AY34" s="30"/>
      <c r="AZ34" s="4"/>
      <c r="BA34" s="4"/>
      <c r="BB34" s="4"/>
      <c r="BC34" s="4"/>
      <c r="BD34" s="4"/>
      <c r="BE34" s="4"/>
      <c r="BF34" s="75"/>
      <c r="BG34" s="30"/>
      <c r="BH34" s="30">
        <f t="shared" si="4"/>
        <v>0</v>
      </c>
      <c r="BI34" s="30">
        <v>50</v>
      </c>
      <c r="BJ34" s="30">
        <f t="shared" si="5"/>
        <v>50</v>
      </c>
    </row>
    <row r="35" spans="1:62">
      <c r="A35" s="4" t="s">
        <v>559</v>
      </c>
      <c r="B35" s="4"/>
      <c r="C35" s="117" t="s">
        <v>560</v>
      </c>
      <c r="D35" s="4"/>
      <c r="E35" s="4"/>
      <c r="F35" s="4"/>
      <c r="G35" s="4"/>
      <c r="H35" s="4"/>
      <c r="I35" s="4"/>
      <c r="J35" s="4"/>
      <c r="K35" s="30"/>
      <c r="L35" s="30"/>
      <c r="M35" s="30">
        <f t="shared" si="0"/>
        <v>0</v>
      </c>
      <c r="N35" s="75"/>
      <c r="O35" s="75"/>
      <c r="P35" s="75"/>
      <c r="Q35" s="4"/>
      <c r="R35" s="30">
        <f t="shared" si="1"/>
        <v>0</v>
      </c>
      <c r="S35" s="4"/>
      <c r="T35" s="4"/>
      <c r="U35" s="4"/>
      <c r="V35" s="4"/>
      <c r="W35" s="4"/>
      <c r="X35" s="4"/>
      <c r="Y35" s="4"/>
      <c r="Z35" s="4"/>
      <c r="AA35" s="75"/>
      <c r="AB35" s="75"/>
      <c r="AC35" s="75"/>
      <c r="AD35" s="75"/>
      <c r="AE35" s="75"/>
      <c r="AF35" s="75"/>
      <c r="AG35" s="75"/>
      <c r="AH35" s="75"/>
      <c r="AI35" s="75"/>
      <c r="AJ35" s="4"/>
      <c r="AK35" s="4"/>
      <c r="AL35" s="4"/>
      <c r="AM35" s="4"/>
      <c r="AN35" s="4"/>
      <c r="AO35" s="4"/>
      <c r="AP35" s="4"/>
      <c r="AQ35" s="4"/>
      <c r="AR35" s="30">
        <f t="shared" si="2"/>
        <v>0</v>
      </c>
      <c r="AS35" s="30"/>
      <c r="AT35" s="30"/>
      <c r="AU35" s="75"/>
      <c r="AV35" s="30"/>
      <c r="AW35" s="30">
        <f t="shared" si="3"/>
        <v>0</v>
      </c>
      <c r="AX35" s="30"/>
      <c r="AY35" s="30"/>
      <c r="AZ35" s="4"/>
      <c r="BA35" s="4"/>
      <c r="BB35" s="4"/>
      <c r="BC35" s="4"/>
      <c r="BD35" s="4"/>
      <c r="BE35" s="4"/>
      <c r="BF35" s="75"/>
      <c r="BG35" s="30"/>
      <c r="BH35" s="30">
        <f t="shared" si="4"/>
        <v>0</v>
      </c>
      <c r="BI35" s="30">
        <v>50</v>
      </c>
      <c r="BJ35" s="30">
        <f t="shared" si="5"/>
        <v>50</v>
      </c>
    </row>
    <row r="36" spans="1:62">
      <c r="A36" s="4" t="s">
        <v>561</v>
      </c>
      <c r="B36" s="4"/>
      <c r="C36" s="117" t="s">
        <v>562</v>
      </c>
      <c r="D36" s="4"/>
      <c r="E36" s="4"/>
      <c r="F36" s="4"/>
      <c r="G36" s="4"/>
      <c r="H36" s="4"/>
      <c r="I36" s="4"/>
      <c r="J36" s="4"/>
      <c r="K36" s="30"/>
      <c r="L36" s="30"/>
      <c r="M36" s="30">
        <f t="shared" si="0"/>
        <v>0</v>
      </c>
      <c r="N36" s="75"/>
      <c r="O36" s="75"/>
      <c r="P36" s="75"/>
      <c r="Q36" s="4"/>
      <c r="R36" s="30">
        <f t="shared" si="1"/>
        <v>0</v>
      </c>
      <c r="S36" s="4"/>
      <c r="T36" s="4"/>
      <c r="U36" s="4"/>
      <c r="V36" s="4"/>
      <c r="W36" s="4"/>
      <c r="X36" s="4"/>
      <c r="Y36" s="4"/>
      <c r="Z36" s="4"/>
      <c r="AA36" s="75"/>
      <c r="AB36" s="75"/>
      <c r="AC36" s="75"/>
      <c r="AD36" s="75"/>
      <c r="AE36" s="75"/>
      <c r="AF36" s="75"/>
      <c r="AG36" s="75"/>
      <c r="AH36" s="75"/>
      <c r="AI36" s="75"/>
      <c r="AJ36" s="4"/>
      <c r="AK36" s="4"/>
      <c r="AL36" s="4"/>
      <c r="AM36" s="4"/>
      <c r="AN36" s="4"/>
      <c r="AO36" s="4"/>
      <c r="AP36" s="4"/>
      <c r="AQ36" s="4"/>
      <c r="AR36" s="30">
        <f t="shared" si="2"/>
        <v>0</v>
      </c>
      <c r="AS36" s="30"/>
      <c r="AT36" s="30"/>
      <c r="AU36" s="75"/>
      <c r="AV36" s="30"/>
      <c r="AW36" s="30">
        <f t="shared" si="3"/>
        <v>0</v>
      </c>
      <c r="AX36" s="30"/>
      <c r="AY36" s="30"/>
      <c r="AZ36" s="4"/>
      <c r="BA36" s="4"/>
      <c r="BB36" s="4"/>
      <c r="BC36" s="4"/>
      <c r="BD36" s="4"/>
      <c r="BE36" s="4"/>
      <c r="BF36" s="75"/>
      <c r="BG36" s="30"/>
      <c r="BH36" s="30">
        <f t="shared" si="4"/>
        <v>0</v>
      </c>
      <c r="BI36" s="30">
        <v>50</v>
      </c>
      <c r="BJ36" s="30">
        <f t="shared" si="5"/>
        <v>50</v>
      </c>
    </row>
    <row r="37" spans="1:62">
      <c r="A37" s="4" t="s">
        <v>563</v>
      </c>
      <c r="B37" s="4"/>
      <c r="C37" s="117" t="s">
        <v>564</v>
      </c>
      <c r="D37" s="4"/>
      <c r="E37" s="4"/>
      <c r="F37" s="4"/>
      <c r="G37" s="4"/>
      <c r="H37" s="4"/>
      <c r="I37" s="4"/>
      <c r="J37" s="4"/>
      <c r="K37" s="30"/>
      <c r="L37" s="30"/>
      <c r="M37" s="30">
        <f t="shared" si="0"/>
        <v>0</v>
      </c>
      <c r="N37" s="75"/>
      <c r="O37" s="75"/>
      <c r="P37" s="75"/>
      <c r="Q37" s="4"/>
      <c r="R37" s="30">
        <f t="shared" si="1"/>
        <v>0</v>
      </c>
      <c r="S37" s="4"/>
      <c r="T37" s="4"/>
      <c r="U37" s="4"/>
      <c r="V37" s="4"/>
      <c r="W37" s="4"/>
      <c r="X37" s="4"/>
      <c r="Y37" s="4"/>
      <c r="Z37" s="4"/>
      <c r="AA37" s="75"/>
      <c r="AB37" s="75"/>
      <c r="AC37" s="75"/>
      <c r="AD37" s="75"/>
      <c r="AE37" s="75"/>
      <c r="AF37" s="75"/>
      <c r="AG37" s="75"/>
      <c r="AH37" s="75"/>
      <c r="AI37" s="75"/>
      <c r="AJ37" s="4"/>
      <c r="AK37" s="4"/>
      <c r="AL37" s="4"/>
      <c r="AM37" s="4"/>
      <c r="AN37" s="4"/>
      <c r="AO37" s="4"/>
      <c r="AP37" s="4"/>
      <c r="AQ37" s="4"/>
      <c r="AR37" s="30">
        <f t="shared" si="2"/>
        <v>0</v>
      </c>
      <c r="AS37" s="30"/>
      <c r="AT37" s="30"/>
      <c r="AU37" s="75"/>
      <c r="AV37" s="30"/>
      <c r="AW37" s="30">
        <f t="shared" si="3"/>
        <v>0</v>
      </c>
      <c r="AX37" s="30"/>
      <c r="AY37" s="30"/>
      <c r="AZ37" s="4"/>
      <c r="BA37" s="4"/>
      <c r="BB37" s="4"/>
      <c r="BC37" s="4"/>
      <c r="BD37" s="4"/>
      <c r="BE37" s="4"/>
      <c r="BF37" s="75"/>
      <c r="BG37" s="30"/>
      <c r="BH37" s="30">
        <f t="shared" si="4"/>
        <v>0</v>
      </c>
      <c r="BI37" s="30">
        <v>50</v>
      </c>
      <c r="BJ37" s="30">
        <f t="shared" si="5"/>
        <v>50</v>
      </c>
    </row>
    <row r="38" spans="1:62">
      <c r="A38" s="4" t="s">
        <v>565</v>
      </c>
      <c r="B38" s="4"/>
      <c r="C38" s="117" t="s">
        <v>566</v>
      </c>
      <c r="D38" s="4"/>
      <c r="E38" s="4"/>
      <c r="F38" s="4"/>
      <c r="G38" s="4"/>
      <c r="H38" s="4"/>
      <c r="I38" s="4"/>
      <c r="J38" s="4"/>
      <c r="K38" s="30"/>
      <c r="L38" s="30"/>
      <c r="M38" s="30">
        <f t="shared" si="0"/>
        <v>0</v>
      </c>
      <c r="N38" s="75"/>
      <c r="O38" s="75"/>
      <c r="P38" s="75"/>
      <c r="Q38" s="4"/>
      <c r="R38" s="30">
        <f t="shared" si="1"/>
        <v>0</v>
      </c>
      <c r="S38" s="4"/>
      <c r="T38" s="4"/>
      <c r="U38" s="4"/>
      <c r="V38" s="4"/>
      <c r="W38" s="4"/>
      <c r="X38" s="4"/>
      <c r="Y38" s="4"/>
      <c r="Z38" s="4"/>
      <c r="AA38" s="75"/>
      <c r="AB38" s="75"/>
      <c r="AC38" s="75"/>
      <c r="AD38" s="75"/>
      <c r="AE38" s="75"/>
      <c r="AF38" s="75"/>
      <c r="AG38" s="75"/>
      <c r="AH38" s="75"/>
      <c r="AI38" s="75"/>
      <c r="AJ38" s="4"/>
      <c r="AK38" s="4"/>
      <c r="AL38" s="4"/>
      <c r="AM38" s="4"/>
      <c r="AN38" s="4"/>
      <c r="AO38" s="4"/>
      <c r="AP38" s="4"/>
      <c r="AQ38" s="4"/>
      <c r="AR38" s="30">
        <f t="shared" si="2"/>
        <v>0</v>
      </c>
      <c r="AS38" s="30"/>
      <c r="AT38" s="30"/>
      <c r="AU38" s="75"/>
      <c r="AV38" s="30"/>
      <c r="AW38" s="30">
        <f t="shared" si="3"/>
        <v>0</v>
      </c>
      <c r="AX38" s="30"/>
      <c r="AY38" s="30"/>
      <c r="AZ38" s="4"/>
      <c r="BA38" s="4"/>
      <c r="BB38" s="4"/>
      <c r="BC38" s="4"/>
      <c r="BD38" s="4"/>
      <c r="BE38" s="4"/>
      <c r="BF38" s="75"/>
      <c r="BG38" s="30"/>
      <c r="BH38" s="30">
        <f t="shared" si="4"/>
        <v>0</v>
      </c>
      <c r="BI38" s="30">
        <v>50</v>
      </c>
      <c r="BJ38" s="30">
        <f t="shared" si="5"/>
        <v>50</v>
      </c>
    </row>
    <row r="39" spans="1:62">
      <c r="A39" s="4" t="s">
        <v>567</v>
      </c>
      <c r="B39" s="4"/>
      <c r="C39" s="117" t="s">
        <v>568</v>
      </c>
      <c r="D39" s="4"/>
      <c r="E39" s="4"/>
      <c r="F39" s="4"/>
      <c r="G39" s="4"/>
      <c r="H39" s="4"/>
      <c r="I39" s="4"/>
      <c r="J39" s="4"/>
      <c r="K39" s="30"/>
      <c r="L39" s="30"/>
      <c r="M39" s="30">
        <f t="shared" si="0"/>
        <v>0</v>
      </c>
      <c r="N39" s="75"/>
      <c r="O39" s="75"/>
      <c r="P39" s="75"/>
      <c r="Q39" s="4"/>
      <c r="R39" s="30">
        <f t="shared" si="1"/>
        <v>0</v>
      </c>
      <c r="S39" s="4"/>
      <c r="T39" s="4"/>
      <c r="U39" s="4"/>
      <c r="V39" s="4"/>
      <c r="W39" s="4"/>
      <c r="X39" s="4"/>
      <c r="Y39" s="4"/>
      <c r="Z39" s="4"/>
      <c r="AA39" s="75"/>
      <c r="AB39" s="75"/>
      <c r="AC39" s="75"/>
      <c r="AD39" s="75"/>
      <c r="AE39" s="75"/>
      <c r="AF39" s="75"/>
      <c r="AG39" s="75"/>
      <c r="AH39" s="75"/>
      <c r="AI39" s="75"/>
      <c r="AJ39" s="4"/>
      <c r="AK39" s="4"/>
      <c r="AL39" s="4"/>
      <c r="AM39" s="4"/>
      <c r="AN39" s="4"/>
      <c r="AO39" s="4"/>
      <c r="AP39" s="4"/>
      <c r="AQ39" s="4"/>
      <c r="AR39" s="30">
        <f t="shared" si="2"/>
        <v>0</v>
      </c>
      <c r="AS39" s="30"/>
      <c r="AT39" s="30"/>
      <c r="AU39" s="75"/>
      <c r="AV39" s="30"/>
      <c r="AW39" s="30">
        <f t="shared" si="3"/>
        <v>0</v>
      </c>
      <c r="AX39" s="30"/>
      <c r="AY39" s="30"/>
      <c r="AZ39" s="4"/>
      <c r="BA39" s="4"/>
      <c r="BB39" s="4"/>
      <c r="BC39" s="4"/>
      <c r="BD39" s="4"/>
      <c r="BE39" s="4"/>
      <c r="BF39" s="75"/>
      <c r="BG39" s="30"/>
      <c r="BH39" s="30">
        <f t="shared" si="4"/>
        <v>0</v>
      </c>
      <c r="BI39" s="30">
        <v>50</v>
      </c>
      <c r="BJ39" s="30">
        <f t="shared" si="5"/>
        <v>50</v>
      </c>
    </row>
    <row r="40" spans="1:62">
      <c r="A40" s="4" t="s">
        <v>569</v>
      </c>
      <c r="B40" s="4"/>
      <c r="C40" s="117" t="s">
        <v>570</v>
      </c>
      <c r="D40" s="4"/>
      <c r="E40" s="4"/>
      <c r="F40" s="4"/>
      <c r="G40" s="4"/>
      <c r="H40" s="4"/>
      <c r="I40" s="4"/>
      <c r="J40" s="4"/>
      <c r="K40" s="30"/>
      <c r="L40" s="30"/>
      <c r="M40" s="30">
        <f t="shared" si="0"/>
        <v>0</v>
      </c>
      <c r="N40" s="75"/>
      <c r="O40" s="75"/>
      <c r="P40" s="75"/>
      <c r="Q40" s="4"/>
      <c r="R40" s="30">
        <f t="shared" si="1"/>
        <v>0</v>
      </c>
      <c r="S40" s="4"/>
      <c r="T40" s="4"/>
      <c r="U40" s="4"/>
      <c r="V40" s="4"/>
      <c r="W40" s="4"/>
      <c r="X40" s="4"/>
      <c r="Y40" s="4"/>
      <c r="Z40" s="4"/>
      <c r="AA40" s="75"/>
      <c r="AB40" s="75"/>
      <c r="AC40" s="75"/>
      <c r="AD40" s="75"/>
      <c r="AE40" s="75"/>
      <c r="AF40" s="75"/>
      <c r="AG40" s="75"/>
      <c r="AH40" s="75"/>
      <c r="AI40" s="75"/>
      <c r="AJ40" s="4"/>
      <c r="AK40" s="4"/>
      <c r="AL40" s="4"/>
      <c r="AM40" s="4"/>
      <c r="AN40" s="4"/>
      <c r="AO40" s="4"/>
      <c r="AP40" s="4"/>
      <c r="AQ40" s="4"/>
      <c r="AR40" s="30">
        <f t="shared" si="2"/>
        <v>0</v>
      </c>
      <c r="AS40" s="30"/>
      <c r="AT40" s="30"/>
      <c r="AU40" s="75"/>
      <c r="AV40" s="30"/>
      <c r="AW40" s="30">
        <f t="shared" si="3"/>
        <v>0</v>
      </c>
      <c r="AX40" s="30"/>
      <c r="AY40" s="30"/>
      <c r="AZ40" s="4"/>
      <c r="BA40" s="4"/>
      <c r="BB40" s="4"/>
      <c r="BC40" s="4"/>
      <c r="BD40" s="4"/>
      <c r="BE40" s="4"/>
      <c r="BF40" s="75"/>
      <c r="BG40" s="30"/>
      <c r="BH40" s="30">
        <f t="shared" si="4"/>
        <v>0</v>
      </c>
      <c r="BI40" s="30">
        <v>50</v>
      </c>
      <c r="BJ40" s="30">
        <f t="shared" si="5"/>
        <v>50</v>
      </c>
    </row>
    <row r="41" spans="1:62">
      <c r="A41" s="4" t="s">
        <v>571</v>
      </c>
      <c r="B41" s="4"/>
      <c r="C41" s="117" t="s">
        <v>572</v>
      </c>
      <c r="D41" s="4"/>
      <c r="E41" s="4"/>
      <c r="F41" s="4"/>
      <c r="G41" s="4"/>
      <c r="H41" s="4"/>
      <c r="I41" s="4"/>
      <c r="J41" s="4"/>
      <c r="K41" s="30"/>
      <c r="L41" s="30"/>
      <c r="M41" s="30">
        <f t="shared" si="0"/>
        <v>0</v>
      </c>
      <c r="N41" s="75"/>
      <c r="O41" s="75"/>
      <c r="P41" s="75"/>
      <c r="Q41" s="4"/>
      <c r="R41" s="30">
        <f t="shared" si="1"/>
        <v>0</v>
      </c>
      <c r="S41" s="4"/>
      <c r="T41" s="4"/>
      <c r="U41" s="4"/>
      <c r="V41" s="4"/>
      <c r="W41" s="4"/>
      <c r="X41" s="4"/>
      <c r="Y41" s="4"/>
      <c r="Z41" s="4"/>
      <c r="AA41" s="75"/>
      <c r="AB41" s="75"/>
      <c r="AC41" s="75"/>
      <c r="AD41" s="75"/>
      <c r="AE41" s="75"/>
      <c r="AF41" s="75"/>
      <c r="AG41" s="75"/>
      <c r="AH41" s="75"/>
      <c r="AI41" s="75"/>
      <c r="AJ41" s="4"/>
      <c r="AK41" s="4"/>
      <c r="AL41" s="4"/>
      <c r="AM41" s="4"/>
      <c r="AN41" s="4"/>
      <c r="AO41" s="4"/>
      <c r="AP41" s="4"/>
      <c r="AQ41" s="4"/>
      <c r="AR41" s="30">
        <f t="shared" si="2"/>
        <v>0</v>
      </c>
      <c r="AS41" s="30"/>
      <c r="AT41" s="30"/>
      <c r="AU41" s="75"/>
      <c r="AV41" s="30"/>
      <c r="AW41" s="30">
        <f t="shared" si="3"/>
        <v>0</v>
      </c>
      <c r="AX41" s="30"/>
      <c r="AY41" s="30"/>
      <c r="AZ41" s="4"/>
      <c r="BA41" s="4"/>
      <c r="BB41" s="4"/>
      <c r="BC41" s="4"/>
      <c r="BD41" s="4"/>
      <c r="BE41" s="4"/>
      <c r="BF41" s="75"/>
      <c r="BG41" s="30"/>
      <c r="BH41" s="30">
        <f t="shared" si="4"/>
        <v>0</v>
      </c>
      <c r="BI41" s="30">
        <v>50</v>
      </c>
      <c r="BJ41" s="30">
        <f t="shared" si="5"/>
        <v>50</v>
      </c>
    </row>
    <row r="42" spans="1:62">
      <c r="A42" s="4" t="s">
        <v>573</v>
      </c>
      <c r="B42" s="4"/>
      <c r="C42" s="117" t="s">
        <v>574</v>
      </c>
      <c r="D42" s="4"/>
      <c r="E42" s="4"/>
      <c r="F42" s="4"/>
      <c r="G42" s="4"/>
      <c r="H42" s="4"/>
      <c r="I42" s="4"/>
      <c r="J42" s="4"/>
      <c r="K42" s="30"/>
      <c r="L42" s="30"/>
      <c r="M42" s="30">
        <f t="shared" si="0"/>
        <v>0</v>
      </c>
      <c r="N42" s="75"/>
      <c r="O42" s="75"/>
      <c r="P42" s="75"/>
      <c r="Q42" s="4"/>
      <c r="R42" s="30">
        <f t="shared" si="1"/>
        <v>0</v>
      </c>
      <c r="S42" s="4"/>
      <c r="T42" s="4"/>
      <c r="U42" s="4"/>
      <c r="V42" s="4"/>
      <c r="W42" s="4"/>
      <c r="X42" s="4"/>
      <c r="Y42" s="4"/>
      <c r="Z42" s="4"/>
      <c r="AA42" s="75"/>
      <c r="AB42" s="75"/>
      <c r="AC42" s="75"/>
      <c r="AD42" s="75"/>
      <c r="AE42" s="75"/>
      <c r="AF42" s="75"/>
      <c r="AG42" s="75"/>
      <c r="AH42" s="75"/>
      <c r="AI42" s="75"/>
      <c r="AJ42" s="4"/>
      <c r="AK42" s="4"/>
      <c r="AL42" s="4"/>
      <c r="AM42" s="4">
        <v>5</v>
      </c>
      <c r="AN42" s="4"/>
      <c r="AO42" s="4"/>
      <c r="AP42" s="4"/>
      <c r="AQ42" s="4"/>
      <c r="AR42" s="30">
        <f t="shared" si="2"/>
        <v>5</v>
      </c>
      <c r="AS42" s="30"/>
      <c r="AT42" s="30"/>
      <c r="AU42" s="75"/>
      <c r="AV42" s="30"/>
      <c r="AW42" s="30">
        <f t="shared" si="3"/>
        <v>0</v>
      </c>
      <c r="AX42" s="30"/>
      <c r="AY42" s="30"/>
      <c r="AZ42" s="4"/>
      <c r="BA42" s="4"/>
      <c r="BB42" s="4"/>
      <c r="BC42" s="4"/>
      <c r="BD42" s="4"/>
      <c r="BE42" s="4"/>
      <c r="BF42" s="75"/>
      <c r="BG42" s="30"/>
      <c r="BH42" s="30">
        <f t="shared" si="4"/>
        <v>0</v>
      </c>
      <c r="BI42" s="30">
        <v>50</v>
      </c>
      <c r="BJ42" s="30">
        <f t="shared" si="5"/>
        <v>55</v>
      </c>
    </row>
    <row r="43" spans="1:62">
      <c r="A43" s="4" t="s">
        <v>575</v>
      </c>
      <c r="B43" s="4"/>
      <c r="C43" s="117" t="s">
        <v>576</v>
      </c>
      <c r="D43" s="4"/>
      <c r="E43" s="4"/>
      <c r="F43" s="4"/>
      <c r="G43" s="4"/>
      <c r="H43" s="4"/>
      <c r="I43" s="4"/>
      <c r="J43" s="4"/>
      <c r="K43" s="30"/>
      <c r="L43" s="30"/>
      <c r="M43" s="30">
        <f t="shared" si="0"/>
        <v>0</v>
      </c>
      <c r="N43" s="75"/>
      <c r="O43" s="75"/>
      <c r="P43" s="75"/>
      <c r="Q43" s="4"/>
      <c r="R43" s="30">
        <f t="shared" si="1"/>
        <v>0</v>
      </c>
      <c r="S43" s="4"/>
      <c r="T43" s="4"/>
      <c r="U43" s="4"/>
      <c r="V43" s="4"/>
      <c r="W43" s="4"/>
      <c r="X43" s="4"/>
      <c r="Y43" s="4"/>
      <c r="Z43" s="4"/>
      <c r="AA43" s="75"/>
      <c r="AB43" s="75"/>
      <c r="AC43" s="75"/>
      <c r="AD43" s="75"/>
      <c r="AE43" s="75"/>
      <c r="AF43" s="75"/>
      <c r="AG43" s="75"/>
      <c r="AH43" s="75"/>
      <c r="AI43" s="75"/>
      <c r="AJ43" s="4"/>
      <c r="AK43" s="4"/>
      <c r="AL43" s="4"/>
      <c r="AM43" s="4"/>
      <c r="AN43" s="4"/>
      <c r="AO43" s="4"/>
      <c r="AP43" s="4"/>
      <c r="AQ43" s="4"/>
      <c r="AR43" s="30">
        <f t="shared" si="2"/>
        <v>0</v>
      </c>
      <c r="AS43" s="30"/>
      <c r="AT43" s="30"/>
      <c r="AU43" s="75"/>
      <c r="AV43" s="30"/>
      <c r="AW43" s="30">
        <f t="shared" si="3"/>
        <v>0</v>
      </c>
      <c r="AX43" s="30"/>
      <c r="AY43" s="30"/>
      <c r="AZ43" s="4"/>
      <c r="BA43" s="4"/>
      <c r="BB43" s="4"/>
      <c r="BC43" s="4"/>
      <c r="BD43" s="4"/>
      <c r="BE43" s="4"/>
      <c r="BF43" s="75"/>
      <c r="BG43" s="30"/>
      <c r="BH43" s="30">
        <f t="shared" si="4"/>
        <v>0</v>
      </c>
      <c r="BI43" s="30">
        <v>50</v>
      </c>
      <c r="BJ43" s="30">
        <f t="shared" si="5"/>
        <v>50</v>
      </c>
    </row>
    <row r="44" spans="1:62">
      <c r="A44" s="4" t="s">
        <v>577</v>
      </c>
      <c r="B44" s="4"/>
      <c r="C44" s="117" t="s">
        <v>578</v>
      </c>
      <c r="D44" s="4"/>
      <c r="E44" s="4"/>
      <c r="F44" s="4"/>
      <c r="G44" s="4"/>
      <c r="H44" s="4"/>
      <c r="I44" s="4"/>
      <c r="J44" s="4"/>
      <c r="K44" s="30"/>
      <c r="L44" s="30"/>
      <c r="M44" s="30">
        <f t="shared" si="0"/>
        <v>0</v>
      </c>
      <c r="N44" s="75"/>
      <c r="O44" s="75"/>
      <c r="P44" s="75"/>
      <c r="Q44" s="4"/>
      <c r="R44" s="30">
        <f t="shared" si="1"/>
        <v>0</v>
      </c>
      <c r="S44" s="4"/>
      <c r="T44" s="4"/>
      <c r="U44" s="4"/>
      <c r="V44" s="4"/>
      <c r="W44" s="4"/>
      <c r="X44" s="4"/>
      <c r="Y44" s="4"/>
      <c r="Z44" s="4"/>
      <c r="AA44" s="75"/>
      <c r="AB44" s="75"/>
      <c r="AC44" s="75"/>
      <c r="AD44" s="75"/>
      <c r="AE44" s="75"/>
      <c r="AF44" s="75"/>
      <c r="AG44" s="75"/>
      <c r="AH44" s="75"/>
      <c r="AI44" s="75"/>
      <c r="AJ44" s="4"/>
      <c r="AK44" s="4"/>
      <c r="AL44" s="4"/>
      <c r="AM44" s="4"/>
      <c r="AN44" s="4"/>
      <c r="AO44" s="4"/>
      <c r="AP44" s="4"/>
      <c r="AQ44" s="4"/>
      <c r="AR44" s="30">
        <f t="shared" si="2"/>
        <v>0</v>
      </c>
      <c r="AS44" s="30"/>
      <c r="AT44" s="30"/>
      <c r="AU44" s="75"/>
      <c r="AV44" s="30"/>
      <c r="AW44" s="30">
        <f t="shared" si="3"/>
        <v>0</v>
      </c>
      <c r="AX44" s="30"/>
      <c r="AY44" s="30"/>
      <c r="AZ44" s="4"/>
      <c r="BA44" s="4"/>
      <c r="BB44" s="4"/>
      <c r="BC44" s="4"/>
      <c r="BD44" s="4"/>
      <c r="BE44" s="4"/>
      <c r="BF44" s="75"/>
      <c r="BG44" s="30"/>
      <c r="BH44" s="30">
        <f t="shared" si="4"/>
        <v>0</v>
      </c>
      <c r="BI44" s="30">
        <v>50</v>
      </c>
      <c r="BJ44" s="30">
        <f t="shared" si="5"/>
        <v>50</v>
      </c>
    </row>
    <row r="45" spans="1:62">
      <c r="A45" s="4" t="s">
        <v>579</v>
      </c>
      <c r="B45" s="4"/>
      <c r="C45" s="4" t="s">
        <v>580</v>
      </c>
      <c r="D45" s="4"/>
      <c r="E45" s="4"/>
      <c r="F45" s="4"/>
      <c r="G45" s="4"/>
      <c r="H45" s="4"/>
      <c r="I45" s="4"/>
      <c r="J45" s="4"/>
      <c r="K45" s="30"/>
      <c r="L45" s="30"/>
      <c r="M45" s="30">
        <f t="shared" si="0"/>
        <v>0</v>
      </c>
      <c r="N45" s="75"/>
      <c r="O45" s="75"/>
      <c r="P45" s="75"/>
      <c r="Q45" s="4"/>
      <c r="R45" s="30">
        <f t="shared" si="1"/>
        <v>0</v>
      </c>
      <c r="S45" s="4">
        <v>10</v>
      </c>
      <c r="T45" s="4"/>
      <c r="U45" s="4">
        <v>5</v>
      </c>
      <c r="V45" s="4"/>
      <c r="W45" s="4"/>
      <c r="X45" s="4">
        <v>3</v>
      </c>
      <c r="Y45" s="4">
        <v>2</v>
      </c>
      <c r="Z45" s="4"/>
      <c r="AA45" s="75"/>
      <c r="AB45" s="75">
        <v>3</v>
      </c>
      <c r="AC45" s="75"/>
      <c r="AD45" s="75"/>
      <c r="AE45" s="75"/>
      <c r="AF45" s="75"/>
      <c r="AG45" s="75"/>
      <c r="AH45" s="75"/>
      <c r="AI45" s="75"/>
      <c r="AJ45" s="4"/>
      <c r="AK45" s="4"/>
      <c r="AL45" s="4"/>
      <c r="AM45" s="4"/>
      <c r="AN45" s="4"/>
      <c r="AO45" s="4"/>
      <c r="AP45" s="4"/>
      <c r="AQ45" s="4"/>
      <c r="AR45" s="30" t="str">
        <f t="shared" si="2"/>
        <v>20</v>
      </c>
      <c r="AS45" s="30"/>
      <c r="AT45" s="30"/>
      <c r="AU45" s="75"/>
      <c r="AV45" s="30"/>
      <c r="AW45" s="30">
        <f t="shared" si="3"/>
        <v>0</v>
      </c>
      <c r="AX45" s="30"/>
      <c r="AY45" s="30">
        <v>3</v>
      </c>
      <c r="AZ45" s="4"/>
      <c r="BA45" s="4"/>
      <c r="BB45" s="4"/>
      <c r="BC45" s="4"/>
      <c r="BD45" s="4"/>
      <c r="BE45" s="4"/>
      <c r="BF45" s="75"/>
      <c r="BG45" s="30"/>
      <c r="BH45" s="30">
        <f t="shared" si="4"/>
        <v>3</v>
      </c>
      <c r="BI45" s="30">
        <v>50</v>
      </c>
      <c r="BJ45" s="30">
        <f t="shared" si="5"/>
        <v>73</v>
      </c>
    </row>
    <row r="46" spans="1:62">
      <c r="A46" s="4" t="s">
        <v>581</v>
      </c>
      <c r="B46" s="4"/>
      <c r="C46" s="4" t="s">
        <v>582</v>
      </c>
      <c r="D46" s="4"/>
      <c r="E46" s="4"/>
      <c r="F46" s="4">
        <v>1</v>
      </c>
      <c r="G46" s="4"/>
      <c r="H46" s="4"/>
      <c r="I46" s="4"/>
      <c r="J46" s="4"/>
      <c r="K46" s="30"/>
      <c r="L46" s="30"/>
      <c r="M46" s="30">
        <f t="shared" si="0"/>
        <v>1</v>
      </c>
      <c r="N46" s="75">
        <v>1</v>
      </c>
      <c r="O46" s="75"/>
      <c r="P46" s="75"/>
      <c r="Q46" s="4"/>
      <c r="R46" s="30">
        <f t="shared" si="1"/>
        <v>1</v>
      </c>
      <c r="S46" s="4"/>
      <c r="T46" s="4"/>
      <c r="U46" s="4"/>
      <c r="V46" s="4"/>
      <c r="W46" s="4"/>
      <c r="X46" s="4"/>
      <c r="Y46" s="4"/>
      <c r="Z46" s="4"/>
      <c r="AA46" s="75"/>
      <c r="AB46" s="75"/>
      <c r="AC46" s="75"/>
      <c r="AD46" s="75"/>
      <c r="AE46" s="75">
        <v>3</v>
      </c>
      <c r="AF46" s="75"/>
      <c r="AG46" s="75"/>
      <c r="AH46" s="75"/>
      <c r="AI46" s="75"/>
      <c r="AJ46" s="4"/>
      <c r="AK46" s="4"/>
      <c r="AL46" s="4">
        <v>5</v>
      </c>
      <c r="AM46" s="4">
        <v>5</v>
      </c>
      <c r="AN46" s="4"/>
      <c r="AO46" s="4"/>
      <c r="AP46" s="4"/>
      <c r="AQ46" s="4">
        <v>5</v>
      </c>
      <c r="AR46" s="30">
        <f t="shared" si="2"/>
        <v>18</v>
      </c>
      <c r="AS46" s="30"/>
      <c r="AT46" s="30"/>
      <c r="AU46" s="75"/>
      <c r="AV46" s="30"/>
      <c r="AW46" s="30">
        <f t="shared" si="3"/>
        <v>0</v>
      </c>
      <c r="AX46" s="30"/>
      <c r="AY46" s="30"/>
      <c r="AZ46" s="4"/>
      <c r="BA46" s="4">
        <v>2</v>
      </c>
      <c r="BB46" s="4"/>
      <c r="BC46" s="4"/>
      <c r="BD46" s="4">
        <v>3</v>
      </c>
      <c r="BE46" s="4"/>
      <c r="BF46" s="75"/>
      <c r="BG46" s="30"/>
      <c r="BH46" s="30">
        <f t="shared" si="4"/>
        <v>5</v>
      </c>
      <c r="BI46" s="30">
        <v>50</v>
      </c>
      <c r="BJ46" s="30">
        <f t="shared" si="5"/>
        <v>75</v>
      </c>
    </row>
    <row r="47" spans="1:62">
      <c r="A47" s="4" t="s">
        <v>583</v>
      </c>
      <c r="B47" s="4"/>
      <c r="C47" s="4" t="s">
        <v>584</v>
      </c>
      <c r="D47" s="4"/>
      <c r="E47" s="4"/>
      <c r="F47" s="4"/>
      <c r="G47" s="4"/>
      <c r="H47" s="4"/>
      <c r="I47" s="4"/>
      <c r="J47" s="4"/>
      <c r="K47" s="36"/>
      <c r="L47" s="36"/>
      <c r="M47" s="30">
        <f t="shared" si="0"/>
        <v>0</v>
      </c>
      <c r="N47" s="75"/>
      <c r="O47" s="75"/>
      <c r="P47" s="75"/>
      <c r="Q47" s="4"/>
      <c r="R47" s="30">
        <f t="shared" si="1"/>
        <v>0</v>
      </c>
      <c r="S47" s="4"/>
      <c r="T47" s="4">
        <v>3</v>
      </c>
      <c r="U47" s="4"/>
      <c r="V47" s="4"/>
      <c r="W47" s="4">
        <v>3</v>
      </c>
      <c r="X47" s="4"/>
      <c r="Y47" s="4"/>
      <c r="Z47" s="4"/>
      <c r="AA47" s="75"/>
      <c r="AB47" s="75"/>
      <c r="AC47" s="75"/>
      <c r="AD47" s="75"/>
      <c r="AE47" s="75"/>
      <c r="AF47" s="75"/>
      <c r="AG47" s="75"/>
      <c r="AH47" s="75"/>
      <c r="AI47" s="75"/>
      <c r="AJ47" s="4"/>
      <c r="AK47" s="4"/>
      <c r="AL47" s="4"/>
      <c r="AM47" s="4"/>
      <c r="AN47" s="4"/>
      <c r="AO47" s="4"/>
      <c r="AP47" s="4"/>
      <c r="AQ47" s="4"/>
      <c r="AR47" s="30">
        <f t="shared" si="2"/>
        <v>6</v>
      </c>
      <c r="AS47" s="30"/>
      <c r="AT47" s="30"/>
      <c r="AU47" s="75"/>
      <c r="AV47" s="36"/>
      <c r="AW47" s="30">
        <f t="shared" si="3"/>
        <v>0</v>
      </c>
      <c r="AX47" s="30"/>
      <c r="AY47" s="30"/>
      <c r="AZ47" s="4"/>
      <c r="BA47" s="4"/>
      <c r="BB47" s="4"/>
      <c r="BC47" s="4"/>
      <c r="BD47" s="4"/>
      <c r="BE47" s="4"/>
      <c r="BF47" s="75"/>
      <c r="BG47" s="36"/>
      <c r="BH47" s="30">
        <f t="shared" si="4"/>
        <v>0</v>
      </c>
      <c r="BI47" s="30">
        <v>50</v>
      </c>
      <c r="BJ47" s="30">
        <f t="shared" si="5"/>
        <v>56</v>
      </c>
    </row>
    <row r="48" spans="1:62">
      <c r="A48" s="4" t="s">
        <v>585</v>
      </c>
      <c r="B48" s="4"/>
      <c r="C48" s="4" t="s">
        <v>586</v>
      </c>
      <c r="D48" s="4"/>
      <c r="E48" s="4"/>
      <c r="F48" s="4"/>
      <c r="G48" s="4"/>
      <c r="H48" s="4"/>
      <c r="I48" s="4"/>
      <c r="J48" s="4"/>
      <c r="K48" s="30"/>
      <c r="L48" s="30"/>
      <c r="M48" s="30">
        <f t="shared" si="0"/>
        <v>0</v>
      </c>
      <c r="N48" s="75"/>
      <c r="O48" s="75"/>
      <c r="P48" s="75"/>
      <c r="Q48" s="4"/>
      <c r="R48" s="30">
        <f t="shared" si="1"/>
        <v>0</v>
      </c>
      <c r="S48" s="4"/>
      <c r="T48" s="4"/>
      <c r="U48" s="4"/>
      <c r="V48" s="4"/>
      <c r="W48" s="4"/>
      <c r="X48" s="4"/>
      <c r="Y48" s="4"/>
      <c r="Z48" s="4"/>
      <c r="AA48" s="75"/>
      <c r="AB48" s="75"/>
      <c r="AC48" s="75"/>
      <c r="AD48" s="75"/>
      <c r="AE48" s="75"/>
      <c r="AF48" s="75"/>
      <c r="AG48" s="75"/>
      <c r="AH48" s="75"/>
      <c r="AI48" s="75"/>
      <c r="AJ48" s="4"/>
      <c r="AK48" s="4"/>
      <c r="AL48" s="4"/>
      <c r="AM48" s="4"/>
      <c r="AN48" s="4"/>
      <c r="AO48" s="4"/>
      <c r="AP48" s="4"/>
      <c r="AQ48" s="4"/>
      <c r="AR48" s="30">
        <f t="shared" si="2"/>
        <v>0</v>
      </c>
      <c r="AS48" s="30"/>
      <c r="AT48" s="30"/>
      <c r="AU48" s="75"/>
      <c r="AV48" s="30"/>
      <c r="AW48" s="30">
        <f t="shared" si="3"/>
        <v>0</v>
      </c>
      <c r="AX48" s="30"/>
      <c r="AY48" s="30"/>
      <c r="AZ48" s="4"/>
      <c r="BA48" s="4"/>
      <c r="BB48" s="4"/>
      <c r="BC48" s="4"/>
      <c r="BD48" s="4"/>
      <c r="BE48" s="4"/>
      <c r="BF48" s="75"/>
      <c r="BG48" s="30"/>
      <c r="BH48" s="30">
        <f t="shared" si="4"/>
        <v>0</v>
      </c>
      <c r="BI48" s="30">
        <v>50</v>
      </c>
      <c r="BJ48" s="30">
        <f t="shared" si="5"/>
        <v>50</v>
      </c>
    </row>
    <row r="49" spans="1:62">
      <c r="A49" s="4" t="s">
        <v>587</v>
      </c>
      <c r="B49" s="4"/>
      <c r="C49" s="4" t="s">
        <v>588</v>
      </c>
      <c r="D49" s="4"/>
      <c r="E49" s="4"/>
      <c r="F49" s="4"/>
      <c r="G49" s="4"/>
      <c r="H49" s="4"/>
      <c r="I49" s="4"/>
      <c r="J49" s="4"/>
      <c r="K49" s="30"/>
      <c r="L49" s="30"/>
      <c r="M49" s="30">
        <f t="shared" si="0"/>
        <v>0</v>
      </c>
      <c r="N49" s="75"/>
      <c r="O49" s="75"/>
      <c r="P49" s="75"/>
      <c r="Q49" s="4"/>
      <c r="R49" s="30">
        <f t="shared" si="1"/>
        <v>0</v>
      </c>
      <c r="S49" s="4"/>
      <c r="T49" s="4"/>
      <c r="U49" s="4"/>
      <c r="V49" s="4"/>
      <c r="W49" s="4"/>
      <c r="X49" s="4"/>
      <c r="Y49" s="4"/>
      <c r="Z49" s="4"/>
      <c r="AA49" s="75"/>
      <c r="AB49" s="75"/>
      <c r="AC49" s="75"/>
      <c r="AD49" s="75"/>
      <c r="AE49" s="75"/>
      <c r="AF49" s="75"/>
      <c r="AG49" s="75"/>
      <c r="AH49" s="75"/>
      <c r="AI49" s="75"/>
      <c r="AJ49" s="4"/>
      <c r="AK49" s="4"/>
      <c r="AL49" s="4"/>
      <c r="AM49" s="4"/>
      <c r="AN49" s="4"/>
      <c r="AO49" s="4"/>
      <c r="AP49" s="4"/>
      <c r="AQ49" s="4"/>
      <c r="AR49" s="30">
        <f t="shared" si="2"/>
        <v>0</v>
      </c>
      <c r="AS49" s="125"/>
      <c r="AT49" s="125"/>
      <c r="AU49" s="75"/>
      <c r="AV49" s="30"/>
      <c r="AW49" s="30">
        <f t="shared" si="3"/>
        <v>0</v>
      </c>
      <c r="AX49" s="125"/>
      <c r="AY49" s="125"/>
      <c r="AZ49" s="4"/>
      <c r="BA49" s="4"/>
      <c r="BB49" s="4"/>
      <c r="BC49" s="4"/>
      <c r="BD49" s="4"/>
      <c r="BE49" s="4"/>
      <c r="BF49" s="75"/>
      <c r="BG49" s="30"/>
      <c r="BH49" s="30">
        <f t="shared" si="4"/>
        <v>0</v>
      </c>
      <c r="BI49" s="30">
        <v>50</v>
      </c>
      <c r="BJ49" s="30">
        <f t="shared" si="5"/>
        <v>50</v>
      </c>
    </row>
    <row r="50" spans="1:62">
      <c r="A50" s="4" t="s">
        <v>589</v>
      </c>
      <c r="B50" s="4"/>
      <c r="C50" s="4" t="s">
        <v>590</v>
      </c>
      <c r="D50" s="4"/>
      <c r="E50" s="4"/>
      <c r="F50" s="4"/>
      <c r="G50" s="4"/>
      <c r="H50" s="4"/>
      <c r="I50" s="4"/>
      <c r="J50" s="4"/>
      <c r="K50" s="30"/>
      <c r="L50" s="30"/>
      <c r="M50" s="30">
        <f t="shared" si="0"/>
        <v>0</v>
      </c>
      <c r="N50" s="75"/>
      <c r="O50" s="75"/>
      <c r="P50" s="75"/>
      <c r="Q50" s="4"/>
      <c r="R50" s="30">
        <f t="shared" si="1"/>
        <v>0</v>
      </c>
      <c r="S50" s="4"/>
      <c r="T50" s="4"/>
      <c r="U50" s="4"/>
      <c r="V50" s="4"/>
      <c r="W50" s="4"/>
      <c r="X50" s="4"/>
      <c r="Y50" s="4"/>
      <c r="Z50" s="4"/>
      <c r="AA50" s="75"/>
      <c r="AB50" s="75"/>
      <c r="AC50" s="75"/>
      <c r="AD50" s="75"/>
      <c r="AE50" s="75"/>
      <c r="AF50" s="75"/>
      <c r="AG50" s="75"/>
      <c r="AH50" s="75"/>
      <c r="AI50" s="75"/>
      <c r="AJ50" s="4">
        <v>4</v>
      </c>
      <c r="AK50" s="4"/>
      <c r="AL50" s="4"/>
      <c r="AM50" s="4">
        <v>5</v>
      </c>
      <c r="AN50" s="4"/>
      <c r="AO50" s="4"/>
      <c r="AP50" s="4"/>
      <c r="AQ50" s="4"/>
      <c r="AR50" s="30">
        <f t="shared" si="2"/>
        <v>9</v>
      </c>
      <c r="AS50" s="125"/>
      <c r="AT50" s="125"/>
      <c r="AU50" s="75"/>
      <c r="AV50" s="30"/>
      <c r="AW50" s="30">
        <f t="shared" si="3"/>
        <v>0</v>
      </c>
      <c r="AX50" s="125"/>
      <c r="AY50" s="125"/>
      <c r="AZ50" s="4"/>
      <c r="BA50" s="4"/>
      <c r="BB50" s="4"/>
      <c r="BC50" s="4"/>
      <c r="BD50" s="4"/>
      <c r="BE50" s="4"/>
      <c r="BF50" s="75"/>
      <c r="BG50" s="30"/>
      <c r="BH50" s="30">
        <f t="shared" si="4"/>
        <v>0</v>
      </c>
      <c r="BI50" s="30">
        <v>50</v>
      </c>
      <c r="BJ50" s="30">
        <f t="shared" si="5"/>
        <v>59</v>
      </c>
    </row>
    <row r="51" spans="1:62">
      <c r="A51" s="122" t="s">
        <v>591</v>
      </c>
      <c r="B51" s="122"/>
      <c r="C51" s="4" t="s">
        <v>592</v>
      </c>
      <c r="D51" s="4"/>
      <c r="E51" s="4"/>
      <c r="F51" s="4"/>
      <c r="G51" s="4"/>
      <c r="H51" s="4"/>
      <c r="I51" s="4"/>
      <c r="J51" s="4"/>
      <c r="K51" s="30"/>
      <c r="L51" s="30"/>
      <c r="M51" s="30">
        <f t="shared" si="0"/>
        <v>0</v>
      </c>
      <c r="N51" s="75">
        <v>3</v>
      </c>
      <c r="O51" s="75"/>
      <c r="P51" s="75"/>
      <c r="Q51" s="4"/>
      <c r="R51" s="30">
        <f t="shared" si="1"/>
        <v>3</v>
      </c>
      <c r="S51" s="4"/>
      <c r="T51" s="4"/>
      <c r="U51" s="4"/>
      <c r="V51" s="4"/>
      <c r="W51" s="4"/>
      <c r="X51" s="4"/>
      <c r="Y51" s="4"/>
      <c r="Z51" s="4"/>
      <c r="AA51" s="75"/>
      <c r="AB51" s="75"/>
      <c r="AC51" s="75"/>
      <c r="AD51" s="75"/>
      <c r="AE51" s="75">
        <v>3</v>
      </c>
      <c r="AF51" s="75"/>
      <c r="AG51" s="75"/>
      <c r="AH51" s="75"/>
      <c r="AI51" s="75"/>
      <c r="AJ51" s="4"/>
      <c r="AK51" s="4"/>
      <c r="AL51" s="4"/>
      <c r="AM51" s="4">
        <v>5</v>
      </c>
      <c r="AN51" s="4">
        <v>1</v>
      </c>
      <c r="AO51" s="4"/>
      <c r="AP51" s="4"/>
      <c r="AQ51" s="4"/>
      <c r="AR51" s="30">
        <f t="shared" si="2"/>
        <v>9</v>
      </c>
      <c r="AS51" s="125"/>
      <c r="AT51" s="125"/>
      <c r="AU51" s="75"/>
      <c r="AV51" s="30"/>
      <c r="AW51" s="30">
        <f t="shared" si="3"/>
        <v>0</v>
      </c>
      <c r="AX51" s="125"/>
      <c r="AY51" s="125"/>
      <c r="AZ51" s="4"/>
      <c r="BA51" s="4"/>
      <c r="BB51" s="4"/>
      <c r="BC51" s="4"/>
      <c r="BD51" s="4"/>
      <c r="BE51" s="4"/>
      <c r="BF51" s="75"/>
      <c r="BG51" s="30"/>
      <c r="BH51" s="30">
        <f t="shared" si="4"/>
        <v>0</v>
      </c>
      <c r="BI51" s="30">
        <v>50</v>
      </c>
      <c r="BJ51" s="30">
        <f t="shared" si="5"/>
        <v>62</v>
      </c>
    </row>
  </sheetData>
  <mergeCells count="114">
    <mergeCell ref="D1:BJ1"/>
    <mergeCell ref="D2:M2"/>
    <mergeCell ref="N2:R2"/>
    <mergeCell ref="S2:AQ2"/>
    <mergeCell ref="AS2:AV2"/>
    <mergeCell ref="AX2:BG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3:M6"/>
    <mergeCell ref="N5:N6"/>
    <mergeCell ref="O5:O6"/>
    <mergeCell ref="P5:P6"/>
    <mergeCell ref="Q5:Q6"/>
    <mergeCell ref="R3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Q5:AQ6"/>
    <mergeCell ref="AR3:AR6"/>
    <mergeCell ref="AS5:AS6"/>
    <mergeCell ref="AT5:AT6"/>
    <mergeCell ref="AU5:AU6"/>
    <mergeCell ref="AV5:AV6"/>
    <mergeCell ref="AW3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3:BH6"/>
    <mergeCell ref="BI2:BI6"/>
    <mergeCell ref="BJ2:BJ6"/>
    <mergeCell ref="A1:C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45"/>
  <sheetViews>
    <sheetView workbookViewId="0">
      <selection activeCell="A1" sqref="A1:C2"/>
    </sheetView>
  </sheetViews>
  <sheetFormatPr defaultColWidth="9" defaultRowHeight="14"/>
  <cols>
    <col min="1" max="2" width="10.7545454545455" style="41" customWidth="1"/>
    <col min="3" max="3" width="12" style="41" customWidth="1"/>
    <col min="4" max="16" width="15.7545454545455" style="41" customWidth="1"/>
    <col min="17" max="17" width="9" style="41"/>
    <col min="18" max="27" width="15.7545454545455" style="41" customWidth="1"/>
    <col min="28" max="28" width="9" style="41"/>
    <col min="29" max="54" width="15.7545454545455" style="41" customWidth="1"/>
    <col min="55" max="55" width="9" style="41"/>
    <col min="56" max="64" width="15.7545454545455" style="41" customWidth="1"/>
    <col min="65" max="65" width="9" style="41"/>
    <col min="66" max="76" width="15.7545454545455" style="41" customWidth="1"/>
    <col min="77" max="16384" width="9" style="41"/>
  </cols>
  <sheetData>
    <row r="1" s="41" customFormat="1" ht="35.25" customHeight="1" spans="1:79">
      <c r="A1" s="1" t="s">
        <v>593</v>
      </c>
      <c r="B1" s="1"/>
      <c r="C1" s="1"/>
      <c r="D1" s="2" t="s">
        <v>289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="41" customFormat="1" ht="14.25" customHeight="1" spans="1:79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 t="s">
        <v>4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 t="s">
        <v>5</v>
      </c>
      <c r="BE2" s="3"/>
      <c r="BF2" s="3"/>
      <c r="BG2" s="3"/>
      <c r="BH2" s="3"/>
      <c r="BI2" s="3"/>
      <c r="BJ2" s="3"/>
      <c r="BK2" s="3"/>
      <c r="BL2" s="3"/>
      <c r="BM2" s="3"/>
      <c r="BN2" s="3" t="s">
        <v>6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23" t="s">
        <v>7</v>
      </c>
      <c r="CA2" s="23" t="s">
        <v>8</v>
      </c>
    </row>
    <row r="3" s="41" customFormat="1" ht="14.25" customHeight="1" spans="1:79">
      <c r="A3" s="3" t="s">
        <v>9</v>
      </c>
      <c r="B3" s="3"/>
      <c r="C3" s="3"/>
      <c r="D3" s="57">
        <v>1.12</v>
      </c>
      <c r="E3" s="57">
        <v>1.16</v>
      </c>
      <c r="F3" s="57">
        <v>12.21</v>
      </c>
      <c r="G3" s="57">
        <v>2.1</v>
      </c>
      <c r="H3" s="57">
        <v>2.14</v>
      </c>
      <c r="I3" s="57">
        <v>2.2</v>
      </c>
      <c r="J3" s="57">
        <v>1.28</v>
      </c>
      <c r="K3" s="57">
        <v>2.15</v>
      </c>
      <c r="L3" s="57">
        <v>5.1</v>
      </c>
      <c r="M3" s="57">
        <v>5.1</v>
      </c>
      <c r="N3" s="57">
        <v>4.5</v>
      </c>
      <c r="O3" s="57">
        <v>11.26</v>
      </c>
      <c r="P3" s="57"/>
      <c r="Q3" s="3" t="s">
        <v>10</v>
      </c>
      <c r="R3" s="113">
        <v>11.4</v>
      </c>
      <c r="S3" s="57">
        <v>11.2</v>
      </c>
      <c r="T3" s="57">
        <v>12.8</v>
      </c>
      <c r="U3" s="57">
        <v>12.8</v>
      </c>
      <c r="V3" s="57">
        <v>3.2</v>
      </c>
      <c r="W3" s="57">
        <v>4.23</v>
      </c>
      <c r="X3" s="57">
        <v>4.5</v>
      </c>
      <c r="Y3" s="57">
        <v>5.1</v>
      </c>
      <c r="Z3" s="57">
        <v>3.9</v>
      </c>
      <c r="AA3" s="57"/>
      <c r="AB3" s="3" t="s">
        <v>11</v>
      </c>
      <c r="AC3" s="114">
        <v>10.23</v>
      </c>
      <c r="AD3" s="114">
        <v>11.21</v>
      </c>
      <c r="AE3" s="114">
        <v>11.7</v>
      </c>
      <c r="AF3" s="114">
        <v>11.3</v>
      </c>
      <c r="AG3" s="114">
        <v>11.6</v>
      </c>
      <c r="AH3" s="113">
        <v>12.8</v>
      </c>
      <c r="AI3" s="113">
        <v>10.18</v>
      </c>
      <c r="AJ3" s="57">
        <v>1.18</v>
      </c>
      <c r="AK3" s="115">
        <v>10.3</v>
      </c>
      <c r="AL3" s="57">
        <v>10.18</v>
      </c>
      <c r="AM3" s="57">
        <v>11.21</v>
      </c>
      <c r="AN3" s="57">
        <v>12.2</v>
      </c>
      <c r="AO3" s="57">
        <v>11.7</v>
      </c>
      <c r="AP3" s="57">
        <v>11.15</v>
      </c>
      <c r="AQ3" s="57">
        <v>2.26</v>
      </c>
      <c r="AR3" s="57">
        <v>2.28</v>
      </c>
      <c r="AS3" s="57">
        <v>3.1</v>
      </c>
      <c r="AT3" s="57">
        <v>3.18</v>
      </c>
      <c r="AU3" s="57">
        <v>3.1</v>
      </c>
      <c r="AV3" s="57">
        <v>3.25</v>
      </c>
      <c r="AW3" s="57">
        <v>3.15</v>
      </c>
      <c r="AX3" s="57">
        <v>4.7</v>
      </c>
      <c r="AY3" s="57">
        <v>4.21</v>
      </c>
      <c r="AZ3" s="57">
        <v>3.36</v>
      </c>
      <c r="BA3" s="113">
        <v>10.3</v>
      </c>
      <c r="BB3" s="4"/>
      <c r="BC3" s="23" t="s">
        <v>12</v>
      </c>
      <c r="BD3" s="114">
        <v>9.2</v>
      </c>
      <c r="BE3" s="118">
        <v>12.14</v>
      </c>
      <c r="BF3" s="118">
        <v>10.14</v>
      </c>
      <c r="BG3" s="57">
        <v>10.14</v>
      </c>
      <c r="BH3" s="57">
        <v>5.1</v>
      </c>
      <c r="BI3" s="57"/>
      <c r="BJ3" s="57">
        <v>12.8</v>
      </c>
      <c r="BK3" s="118">
        <v>10.14</v>
      </c>
      <c r="BL3" s="118"/>
      <c r="BM3" s="23" t="s">
        <v>13</v>
      </c>
      <c r="BN3" s="57">
        <v>1.24</v>
      </c>
      <c r="BO3" s="57">
        <v>2.1</v>
      </c>
      <c r="BP3" s="57">
        <v>2.14</v>
      </c>
      <c r="BQ3" s="57">
        <v>2.12</v>
      </c>
      <c r="BR3" s="119">
        <v>1.16</v>
      </c>
      <c r="BS3" s="57">
        <v>4.3</v>
      </c>
      <c r="BT3" s="57">
        <v>4.3</v>
      </c>
      <c r="BU3" s="57" t="s">
        <v>594</v>
      </c>
      <c r="BV3" s="57"/>
      <c r="BW3" s="120">
        <v>3.24</v>
      </c>
      <c r="BX3" s="120"/>
      <c r="BY3" s="23" t="s">
        <v>14</v>
      </c>
      <c r="BZ3" s="24"/>
      <c r="CA3" s="24"/>
    </row>
    <row r="4" s="41" customFormat="1" ht="79.9" customHeight="1" spans="1:79">
      <c r="A4" s="3" t="s">
        <v>15</v>
      </c>
      <c r="B4" s="3"/>
      <c r="C4" s="3"/>
      <c r="D4" s="57" t="s">
        <v>595</v>
      </c>
      <c r="E4" s="57" t="s">
        <v>596</v>
      </c>
      <c r="F4" s="57" t="s">
        <v>16</v>
      </c>
      <c r="G4" s="57" t="s">
        <v>597</v>
      </c>
      <c r="H4" s="57" t="s">
        <v>151</v>
      </c>
      <c r="I4" s="57" t="s">
        <v>597</v>
      </c>
      <c r="J4" s="57" t="s">
        <v>598</v>
      </c>
      <c r="K4" s="57" t="s">
        <v>599</v>
      </c>
      <c r="L4" s="57" t="s">
        <v>600</v>
      </c>
      <c r="M4" s="57" t="s">
        <v>601</v>
      </c>
      <c r="N4" s="57" t="s">
        <v>602</v>
      </c>
      <c r="O4" s="57" t="s">
        <v>148</v>
      </c>
      <c r="P4" s="110" t="s">
        <v>603</v>
      </c>
      <c r="Q4" s="3"/>
      <c r="R4" s="113" t="s">
        <v>604</v>
      </c>
      <c r="S4" s="57" t="s">
        <v>605</v>
      </c>
      <c r="T4" s="57" t="s">
        <v>606</v>
      </c>
      <c r="U4" s="57" t="s">
        <v>607</v>
      </c>
      <c r="V4" s="57" t="s">
        <v>608</v>
      </c>
      <c r="W4" s="57" t="s">
        <v>609</v>
      </c>
      <c r="X4" s="57" t="s">
        <v>610</v>
      </c>
      <c r="Y4" s="57" t="s">
        <v>611</v>
      </c>
      <c r="Z4" s="57" t="s">
        <v>612</v>
      </c>
      <c r="AA4" s="110" t="s">
        <v>603</v>
      </c>
      <c r="AB4" s="3"/>
      <c r="AC4" s="3" t="s">
        <v>613</v>
      </c>
      <c r="AD4" s="3" t="s">
        <v>614</v>
      </c>
      <c r="AE4" s="3" t="s">
        <v>615</v>
      </c>
      <c r="AF4" s="3" t="s">
        <v>474</v>
      </c>
      <c r="AG4" s="3" t="s">
        <v>616</v>
      </c>
      <c r="AH4" s="113" t="s">
        <v>617</v>
      </c>
      <c r="AI4" s="116" t="s">
        <v>618</v>
      </c>
      <c r="AJ4" s="57" t="s">
        <v>619</v>
      </c>
      <c r="AK4" s="115" t="s">
        <v>620</v>
      </c>
      <c r="AL4" s="57" t="s">
        <v>621</v>
      </c>
      <c r="AM4" s="57" t="s">
        <v>622</v>
      </c>
      <c r="AN4" s="57" t="s">
        <v>623</v>
      </c>
      <c r="AO4" s="57" t="s">
        <v>624</v>
      </c>
      <c r="AP4" s="57" t="s">
        <v>625</v>
      </c>
      <c r="AQ4" s="57" t="s">
        <v>626</v>
      </c>
      <c r="AR4" s="57" t="s">
        <v>627</v>
      </c>
      <c r="AS4" s="57" t="s">
        <v>628</v>
      </c>
      <c r="AT4" s="57" t="s">
        <v>629</v>
      </c>
      <c r="AU4" s="57" t="s">
        <v>630</v>
      </c>
      <c r="AV4" s="57" t="s">
        <v>631</v>
      </c>
      <c r="AW4" s="57" t="s">
        <v>632</v>
      </c>
      <c r="AX4" s="57" t="s">
        <v>633</v>
      </c>
      <c r="AY4" s="57" t="s">
        <v>634</v>
      </c>
      <c r="AZ4" s="57" t="s">
        <v>635</v>
      </c>
      <c r="BA4" s="116" t="s">
        <v>636</v>
      </c>
      <c r="BB4" s="110" t="s">
        <v>603</v>
      </c>
      <c r="BC4" s="24"/>
      <c r="BD4" s="3" t="s">
        <v>637</v>
      </c>
      <c r="BE4" s="118" t="s">
        <v>638</v>
      </c>
      <c r="BF4" s="118" t="s">
        <v>639</v>
      </c>
      <c r="BG4" s="57" t="s">
        <v>640</v>
      </c>
      <c r="BH4" s="57" t="s">
        <v>641</v>
      </c>
      <c r="BI4" s="57" t="s">
        <v>642</v>
      </c>
      <c r="BJ4" s="57" t="s">
        <v>643</v>
      </c>
      <c r="BK4" s="118" t="s">
        <v>644</v>
      </c>
      <c r="BL4" s="110" t="s">
        <v>603</v>
      </c>
      <c r="BM4" s="24"/>
      <c r="BN4" s="57" t="s">
        <v>645</v>
      </c>
      <c r="BO4" s="57" t="s">
        <v>646</v>
      </c>
      <c r="BP4" s="57" t="s">
        <v>50</v>
      </c>
      <c r="BQ4" s="57" t="s">
        <v>647</v>
      </c>
      <c r="BR4" s="57" t="s">
        <v>648</v>
      </c>
      <c r="BS4" s="57" t="s">
        <v>649</v>
      </c>
      <c r="BT4" s="57" t="s">
        <v>650</v>
      </c>
      <c r="BU4" s="57" t="s">
        <v>651</v>
      </c>
      <c r="BV4" s="57" t="s">
        <v>652</v>
      </c>
      <c r="BW4" s="57" t="s">
        <v>653</v>
      </c>
      <c r="BX4" s="110" t="s">
        <v>603</v>
      </c>
      <c r="BY4" s="24"/>
      <c r="BZ4" s="24"/>
      <c r="CA4" s="24"/>
    </row>
    <row r="5" s="41" customFormat="1" ht="15" spans="1:79">
      <c r="A5" s="3" t="s">
        <v>53</v>
      </c>
      <c r="B5" s="3"/>
      <c r="C5" s="3"/>
      <c r="D5" s="23" t="s">
        <v>495</v>
      </c>
      <c r="E5" s="23" t="s">
        <v>495</v>
      </c>
      <c r="F5" s="23" t="s">
        <v>495</v>
      </c>
      <c r="G5" s="105" t="s">
        <v>494</v>
      </c>
      <c r="H5" s="106" t="s">
        <v>654</v>
      </c>
      <c r="I5" s="106" t="s">
        <v>654</v>
      </c>
      <c r="J5" s="106" t="s">
        <v>654</v>
      </c>
      <c r="K5" s="106" t="s">
        <v>494</v>
      </c>
      <c r="L5" s="111" t="s">
        <v>494</v>
      </c>
      <c r="M5" s="106" t="s">
        <v>494</v>
      </c>
      <c r="N5" s="106" t="s">
        <v>494</v>
      </c>
      <c r="O5" s="105" t="s">
        <v>495</v>
      </c>
      <c r="P5" s="105"/>
      <c r="Q5" s="3"/>
      <c r="R5" s="105" t="s">
        <v>495</v>
      </c>
      <c r="S5" s="105" t="s">
        <v>494</v>
      </c>
      <c r="T5" s="105" t="s">
        <v>495</v>
      </c>
      <c r="U5" s="105" t="s">
        <v>495</v>
      </c>
      <c r="V5" s="105" t="s">
        <v>494</v>
      </c>
      <c r="W5" s="105" t="s">
        <v>494</v>
      </c>
      <c r="X5" s="105" t="s">
        <v>494</v>
      </c>
      <c r="Y5" s="105" t="s">
        <v>494</v>
      </c>
      <c r="Z5" s="106" t="s">
        <v>494</v>
      </c>
      <c r="AA5" s="105"/>
      <c r="AB5" s="3"/>
      <c r="AC5" s="114" t="s">
        <v>495</v>
      </c>
      <c r="AD5" s="114" t="s">
        <v>495</v>
      </c>
      <c r="AE5" s="114" t="s">
        <v>495</v>
      </c>
      <c r="AF5" s="114" t="s">
        <v>495</v>
      </c>
      <c r="AG5" s="114" t="s">
        <v>495</v>
      </c>
      <c r="AH5" s="56" t="s">
        <v>495</v>
      </c>
      <c r="AI5" s="56" t="s">
        <v>495</v>
      </c>
      <c r="AJ5" s="111" t="s">
        <v>494</v>
      </c>
      <c r="AK5" s="105" t="s">
        <v>495</v>
      </c>
      <c r="AL5" s="56" t="s">
        <v>495</v>
      </c>
      <c r="AM5" s="105" t="s">
        <v>495</v>
      </c>
      <c r="AN5" s="23" t="s">
        <v>495</v>
      </c>
      <c r="AO5" s="105" t="s">
        <v>495</v>
      </c>
      <c r="AP5" s="105" t="s">
        <v>495</v>
      </c>
      <c r="AQ5" s="111" t="s">
        <v>494</v>
      </c>
      <c r="AR5" s="106" t="s">
        <v>495</v>
      </c>
      <c r="AS5" s="106" t="s">
        <v>495</v>
      </c>
      <c r="AT5" s="106" t="s">
        <v>494</v>
      </c>
      <c r="AU5" s="106" t="s">
        <v>494</v>
      </c>
      <c r="AV5" s="111" t="s">
        <v>494</v>
      </c>
      <c r="AW5" s="106" t="s">
        <v>495</v>
      </c>
      <c r="AX5" s="106" t="s">
        <v>495</v>
      </c>
      <c r="AY5" s="111" t="s">
        <v>495</v>
      </c>
      <c r="AZ5" s="106" t="s">
        <v>495</v>
      </c>
      <c r="BA5" s="117"/>
      <c r="BB5" s="8"/>
      <c r="BC5" s="24"/>
      <c r="BD5" s="114" t="s">
        <v>495</v>
      </c>
      <c r="BE5" s="23" t="s">
        <v>495</v>
      </c>
      <c r="BF5" s="23" t="s">
        <v>495</v>
      </c>
      <c r="BG5" s="56" t="s">
        <v>495</v>
      </c>
      <c r="BH5" s="105" t="s">
        <v>494</v>
      </c>
      <c r="BI5" s="111" t="s">
        <v>494</v>
      </c>
      <c r="BJ5" s="105" t="s">
        <v>495</v>
      </c>
      <c r="BK5" s="23" t="s">
        <v>495</v>
      </c>
      <c r="BL5" s="3"/>
      <c r="BM5" s="24"/>
      <c r="BN5" s="105" t="s">
        <v>495</v>
      </c>
      <c r="BO5" s="105" t="s">
        <v>495</v>
      </c>
      <c r="BP5" s="106" t="s">
        <v>494</v>
      </c>
      <c r="BQ5" s="106" t="s">
        <v>494</v>
      </c>
      <c r="BR5" s="106" t="s">
        <v>494</v>
      </c>
      <c r="BS5" s="106" t="s">
        <v>494</v>
      </c>
      <c r="BT5" s="106" t="s">
        <v>494</v>
      </c>
      <c r="BU5" s="106" t="s">
        <v>494</v>
      </c>
      <c r="BV5" s="105" t="s">
        <v>494</v>
      </c>
      <c r="BW5" s="106" t="s">
        <v>494</v>
      </c>
      <c r="BX5" s="56"/>
      <c r="BY5" s="24"/>
      <c r="BZ5" s="24"/>
      <c r="CA5" s="24"/>
    </row>
    <row r="6" s="41" customFormat="1" ht="15" spans="1:79">
      <c r="A6" s="3" t="s">
        <v>54</v>
      </c>
      <c r="B6" s="3"/>
      <c r="C6" s="3" t="s">
        <v>55</v>
      </c>
      <c r="D6" s="26"/>
      <c r="E6" s="26"/>
      <c r="F6" s="26"/>
      <c r="G6" s="107"/>
      <c r="H6" s="107"/>
      <c r="I6" s="107"/>
      <c r="J6" s="107"/>
      <c r="K6" s="107"/>
      <c r="L6" s="112"/>
      <c r="M6" s="107"/>
      <c r="N6" s="107"/>
      <c r="O6" s="107"/>
      <c r="P6" s="107"/>
      <c r="Q6" s="3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3"/>
      <c r="AC6" s="114"/>
      <c r="AD6" s="114"/>
      <c r="AE6" s="114"/>
      <c r="AF6" s="114"/>
      <c r="AG6" s="114"/>
      <c r="AH6" s="56"/>
      <c r="AI6" s="56"/>
      <c r="AJ6" s="112"/>
      <c r="AK6" s="107"/>
      <c r="AL6" s="56"/>
      <c r="AM6" s="107"/>
      <c r="AN6" s="26"/>
      <c r="AO6" s="107"/>
      <c r="AP6" s="107"/>
      <c r="AQ6" s="112"/>
      <c r="AR6" s="107"/>
      <c r="AS6" s="107"/>
      <c r="AT6" s="107"/>
      <c r="AU6" s="107"/>
      <c r="AV6" s="112"/>
      <c r="AW6" s="107"/>
      <c r="AX6" s="107"/>
      <c r="AY6" s="112"/>
      <c r="AZ6" s="107"/>
      <c r="BA6" s="117"/>
      <c r="BB6" s="9"/>
      <c r="BC6" s="26"/>
      <c r="BD6" s="114"/>
      <c r="BE6" s="26"/>
      <c r="BF6" s="26"/>
      <c r="BG6" s="56"/>
      <c r="BH6" s="107"/>
      <c r="BI6" s="112"/>
      <c r="BJ6" s="107"/>
      <c r="BK6" s="26"/>
      <c r="BL6" s="3"/>
      <c r="BM6" s="26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56"/>
      <c r="BY6" s="26"/>
      <c r="BZ6" s="26"/>
      <c r="CA6" s="26"/>
    </row>
    <row r="7" s="41" customFormat="1" spans="1:79">
      <c r="A7" s="50" t="s">
        <v>655</v>
      </c>
      <c r="B7" s="50"/>
      <c r="C7" s="108" t="s">
        <v>656</v>
      </c>
      <c r="D7" s="4"/>
      <c r="E7" s="4"/>
      <c r="F7" s="4"/>
      <c r="G7" s="4"/>
      <c r="H7" s="4"/>
      <c r="I7" s="4"/>
      <c r="J7" s="4"/>
      <c r="K7" s="4"/>
      <c r="L7" s="4">
        <v>2</v>
      </c>
      <c r="M7" s="4"/>
      <c r="N7" s="4"/>
      <c r="O7" s="4"/>
      <c r="P7" s="4"/>
      <c r="Q7" s="4">
        <f t="shared" ref="Q7:Q21" si="0">IF(SUM(D7:O7)&gt;5,"5",SUM(D7:O7))</f>
        <v>2</v>
      </c>
      <c r="R7" s="4"/>
      <c r="S7" s="4"/>
      <c r="T7" s="4"/>
      <c r="U7" s="4"/>
      <c r="V7" s="4"/>
      <c r="W7" s="4">
        <v>3</v>
      </c>
      <c r="X7" s="4"/>
      <c r="Y7" s="4"/>
      <c r="Z7" s="4"/>
      <c r="AA7" s="4"/>
      <c r="AB7" s="4">
        <f t="shared" ref="AB7:AB15" si="1">IF(SUM(R7:Z7)&gt;10,"10",IF(SUM(R7:Z7)&lt;0,"0",SUM(R7:Z7)))</f>
        <v>3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>
        <f t="shared" ref="BC7:BC10" si="2">IF(SUM(AC7:BA7)&gt;20,"20",SUM(AC7:BA7))</f>
        <v>0</v>
      </c>
      <c r="BD7" s="4"/>
      <c r="BE7" s="4"/>
      <c r="BF7" s="4">
        <v>2</v>
      </c>
      <c r="BG7" s="4"/>
      <c r="BH7" s="4"/>
      <c r="BI7" s="4"/>
      <c r="BJ7" s="4"/>
      <c r="BK7" s="4"/>
      <c r="BL7" s="4"/>
      <c r="BM7" s="4">
        <f t="shared" ref="BM7:BM15" si="3">IF(SUM(BD7:BK7)&gt;5,"5",SUM(BD7:BK7))</f>
        <v>2</v>
      </c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>
        <f t="shared" ref="BY7:BY15" si="4">IF(SUM(BN7:BW7)&gt;10,"10",SUM(BN7:BW7))</f>
        <v>0</v>
      </c>
      <c r="BZ7" s="4">
        <v>50</v>
      </c>
      <c r="CA7" s="4">
        <f t="shared" ref="CA7:CA45" si="5">SUM(BY7+BM7+BC7+AB7+Q7+BZ7)</f>
        <v>57</v>
      </c>
    </row>
    <row r="8" s="41" customFormat="1" spans="1:79">
      <c r="A8" s="50" t="s">
        <v>657</v>
      </c>
      <c r="B8" s="50"/>
      <c r="C8" s="108" t="s">
        <v>658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 t="shared" si="0"/>
        <v>0</v>
      </c>
      <c r="R8" s="4"/>
      <c r="S8" s="4">
        <v>2</v>
      </c>
      <c r="T8" s="4"/>
      <c r="U8" s="4"/>
      <c r="V8" s="4"/>
      <c r="W8" s="4"/>
      <c r="X8" s="4"/>
      <c r="Y8" s="4"/>
      <c r="Z8" s="4"/>
      <c r="AA8" s="4"/>
      <c r="AB8" s="4">
        <f t="shared" si="1"/>
        <v>2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>
        <f t="shared" si="2"/>
        <v>0</v>
      </c>
      <c r="BD8" s="4"/>
      <c r="BE8" s="4"/>
      <c r="BF8" s="4">
        <v>2</v>
      </c>
      <c r="BG8" s="4"/>
      <c r="BH8" s="4"/>
      <c r="BI8" s="4"/>
      <c r="BJ8" s="4"/>
      <c r="BK8" s="4"/>
      <c r="BL8" s="4"/>
      <c r="BM8" s="4">
        <f t="shared" si="3"/>
        <v>2</v>
      </c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>
        <f t="shared" si="4"/>
        <v>0</v>
      </c>
      <c r="BZ8" s="4">
        <v>50</v>
      </c>
      <c r="CA8" s="4">
        <f t="shared" si="5"/>
        <v>54</v>
      </c>
    </row>
    <row r="9" s="41" customFormat="1" spans="1:79">
      <c r="A9" s="50" t="s">
        <v>659</v>
      </c>
      <c r="B9" s="50"/>
      <c r="C9" s="108" t="s">
        <v>660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f t="shared" si="0"/>
        <v>0</v>
      </c>
      <c r="R9" s="4">
        <v>1</v>
      </c>
      <c r="S9" s="4"/>
      <c r="T9" s="4"/>
      <c r="U9" s="4"/>
      <c r="V9" s="4"/>
      <c r="W9" s="4"/>
      <c r="X9" s="4"/>
      <c r="Y9" s="4"/>
      <c r="Z9" s="4"/>
      <c r="AA9" s="4"/>
      <c r="AB9" s="4">
        <f t="shared" si="1"/>
        <v>1</v>
      </c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v>9</v>
      </c>
      <c r="AY9" s="4"/>
      <c r="AZ9" s="4"/>
      <c r="BA9" s="4"/>
      <c r="BB9" s="4"/>
      <c r="BC9" s="4">
        <f t="shared" si="2"/>
        <v>9</v>
      </c>
      <c r="BD9" s="4"/>
      <c r="BE9" s="4"/>
      <c r="BF9" s="4"/>
      <c r="BG9" s="4"/>
      <c r="BH9" s="4"/>
      <c r="BI9" s="4"/>
      <c r="BJ9" s="4"/>
      <c r="BK9" s="4"/>
      <c r="BL9" s="4"/>
      <c r="BM9" s="4">
        <f t="shared" si="3"/>
        <v>0</v>
      </c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>
        <f t="shared" si="4"/>
        <v>0</v>
      </c>
      <c r="BZ9" s="4">
        <v>50</v>
      </c>
      <c r="CA9" s="4">
        <f t="shared" si="5"/>
        <v>60</v>
      </c>
    </row>
    <row r="10" s="41" customFormat="1" spans="1:79">
      <c r="A10" s="50" t="s">
        <v>661</v>
      </c>
      <c r="B10" s="50"/>
      <c r="C10" s="108" t="s">
        <v>662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f t="shared" si="0"/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f t="shared" si="1"/>
        <v>0</v>
      </c>
      <c r="AC10" s="4">
        <v>5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>
        <f t="shared" si="2"/>
        <v>5</v>
      </c>
      <c r="BD10" s="4"/>
      <c r="BE10" s="4"/>
      <c r="BF10" s="4"/>
      <c r="BG10" s="4"/>
      <c r="BH10" s="4"/>
      <c r="BI10" s="4"/>
      <c r="BJ10" s="4"/>
      <c r="BK10" s="4"/>
      <c r="BL10" s="4"/>
      <c r="BM10" s="4">
        <f t="shared" si="3"/>
        <v>0</v>
      </c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>
        <f t="shared" si="4"/>
        <v>0</v>
      </c>
      <c r="BZ10" s="4">
        <v>50</v>
      </c>
      <c r="CA10" s="4">
        <f t="shared" si="5"/>
        <v>55</v>
      </c>
    </row>
    <row r="11" s="41" customFormat="1" spans="1:79">
      <c r="A11" s="50" t="s">
        <v>663</v>
      </c>
      <c r="B11" s="50"/>
      <c r="C11" s="109" t="s">
        <v>664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0</v>
      </c>
      <c r="R11" s="4"/>
      <c r="S11" s="4"/>
      <c r="T11" s="4">
        <v>3</v>
      </c>
      <c r="U11" s="4">
        <v>3</v>
      </c>
      <c r="V11" s="4"/>
      <c r="W11" s="4"/>
      <c r="X11" s="4"/>
      <c r="Y11" s="4"/>
      <c r="Z11" s="4"/>
      <c r="AA11" s="4"/>
      <c r="AB11" s="4">
        <f t="shared" si="1"/>
        <v>6</v>
      </c>
      <c r="AC11" s="4"/>
      <c r="AD11" s="4">
        <v>3</v>
      </c>
      <c r="AE11" s="4">
        <v>2</v>
      </c>
      <c r="AF11" s="4">
        <v>3</v>
      </c>
      <c r="AG11" s="4">
        <v>2</v>
      </c>
      <c r="AH11" s="4"/>
      <c r="AI11" s="4">
        <v>3</v>
      </c>
      <c r="AJ11" s="4"/>
      <c r="AK11" s="4">
        <v>3</v>
      </c>
      <c r="AL11" s="4">
        <v>3</v>
      </c>
      <c r="AM11" s="4">
        <v>3</v>
      </c>
      <c r="AN11" s="4"/>
      <c r="AO11" s="4">
        <v>2</v>
      </c>
      <c r="AP11" s="4"/>
      <c r="AQ11" s="4"/>
      <c r="AR11" s="4"/>
      <c r="AS11" s="4"/>
      <c r="AT11" s="4"/>
      <c r="AU11" s="4"/>
      <c r="AV11" s="4"/>
      <c r="AW11" s="4">
        <v>3</v>
      </c>
      <c r="AX11" s="4"/>
      <c r="AY11" s="4">
        <v>3</v>
      </c>
      <c r="AZ11" s="4">
        <v>3</v>
      </c>
      <c r="BA11" s="4">
        <v>3</v>
      </c>
      <c r="BB11" s="4">
        <v>61</v>
      </c>
      <c r="BC11" s="4" t="str">
        <f t="shared" ref="BC11:BC45" si="6">IF(SUM(AC11:BB11)&gt;20,"20",SUM(AC11:BA11))</f>
        <v>20</v>
      </c>
      <c r="BD11" s="4"/>
      <c r="BE11" s="4"/>
      <c r="BF11" s="4">
        <v>2</v>
      </c>
      <c r="BG11" s="4">
        <v>2</v>
      </c>
      <c r="BH11" s="4"/>
      <c r="BI11" s="4"/>
      <c r="BJ11" s="4">
        <v>2</v>
      </c>
      <c r="BK11" s="4">
        <v>1</v>
      </c>
      <c r="BL11" s="4"/>
      <c r="BM11" s="4" t="str">
        <f t="shared" si="3"/>
        <v>5</v>
      </c>
      <c r="BN11" s="4"/>
      <c r="BO11" s="4"/>
      <c r="BP11" s="4"/>
      <c r="BQ11" s="4"/>
      <c r="BR11" s="4"/>
      <c r="BS11" s="4"/>
      <c r="BT11" s="4">
        <v>2</v>
      </c>
      <c r="BU11" s="4">
        <v>3</v>
      </c>
      <c r="BV11" s="4"/>
      <c r="BW11" s="4"/>
      <c r="BX11" s="4"/>
      <c r="BY11" s="4">
        <f t="shared" si="4"/>
        <v>5</v>
      </c>
      <c r="BZ11" s="4">
        <v>50</v>
      </c>
      <c r="CA11" s="4">
        <f t="shared" si="5"/>
        <v>86</v>
      </c>
    </row>
    <row r="12" s="41" customFormat="1" spans="1:79">
      <c r="A12" s="50" t="s">
        <v>665</v>
      </c>
      <c r="B12" s="50"/>
      <c r="C12" s="108" t="s">
        <v>666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f t="shared" si="0"/>
        <v>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f t="shared" si="1"/>
        <v>0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>
        <f t="shared" si="6"/>
        <v>0</v>
      </c>
      <c r="BD12" s="4"/>
      <c r="BE12" s="4"/>
      <c r="BF12" s="4"/>
      <c r="BG12" s="4"/>
      <c r="BH12" s="4"/>
      <c r="BI12" s="4"/>
      <c r="BJ12" s="4"/>
      <c r="BK12" s="4"/>
      <c r="BL12" s="4"/>
      <c r="BM12" s="4">
        <f t="shared" si="3"/>
        <v>0</v>
      </c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>
        <f t="shared" si="4"/>
        <v>0</v>
      </c>
      <c r="BZ12" s="4">
        <v>50</v>
      </c>
      <c r="CA12" s="4">
        <f t="shared" si="5"/>
        <v>50</v>
      </c>
    </row>
    <row r="13" s="41" customFormat="1" spans="1:79">
      <c r="A13" s="50" t="s">
        <v>667</v>
      </c>
      <c r="B13" s="50"/>
      <c r="C13" s="108" t="s">
        <v>668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f t="shared" si="0"/>
        <v>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f t="shared" si="1"/>
        <v>0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>
        <f t="shared" si="6"/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>
        <f t="shared" si="3"/>
        <v>0</v>
      </c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>
        <f t="shared" si="4"/>
        <v>0</v>
      </c>
      <c r="BZ13" s="4">
        <v>50</v>
      </c>
      <c r="CA13" s="4">
        <f t="shared" si="5"/>
        <v>50</v>
      </c>
    </row>
    <row r="14" s="41" customFormat="1" spans="1:79">
      <c r="A14" s="50" t="s">
        <v>669</v>
      </c>
      <c r="B14" s="50"/>
      <c r="C14" s="108" t="s">
        <v>670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f t="shared" si="0"/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>
        <f t="shared" si="1"/>
        <v>0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>
        <f t="shared" si="6"/>
        <v>0</v>
      </c>
      <c r="BD14" s="4"/>
      <c r="BE14" s="4"/>
      <c r="BF14" s="4"/>
      <c r="BG14" s="4"/>
      <c r="BH14" s="4"/>
      <c r="BI14" s="4"/>
      <c r="BJ14" s="4"/>
      <c r="BK14" s="4"/>
      <c r="BL14" s="4"/>
      <c r="BM14" s="4">
        <f t="shared" si="3"/>
        <v>0</v>
      </c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>
        <f t="shared" si="4"/>
        <v>0</v>
      </c>
      <c r="BZ14" s="4">
        <v>50</v>
      </c>
      <c r="CA14" s="4">
        <f t="shared" si="5"/>
        <v>50</v>
      </c>
    </row>
    <row r="15" s="41" customFormat="1" spans="1:79">
      <c r="A15" s="50" t="s">
        <v>671</v>
      </c>
      <c r="B15" s="50"/>
      <c r="C15" s="108" t="s">
        <v>672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 t="shared" si="0"/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>
        <f t="shared" si="1"/>
        <v>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>
        <v>5</v>
      </c>
      <c r="AU15" s="4"/>
      <c r="AV15" s="4"/>
      <c r="AW15" s="4"/>
      <c r="AX15" s="4"/>
      <c r="AY15" s="4"/>
      <c r="AZ15" s="4"/>
      <c r="BA15" s="4"/>
      <c r="BB15" s="4"/>
      <c r="BC15" s="4">
        <f t="shared" si="6"/>
        <v>5</v>
      </c>
      <c r="BD15" s="4">
        <v>2</v>
      </c>
      <c r="BE15" s="4"/>
      <c r="BF15" s="4"/>
      <c r="BG15" s="4"/>
      <c r="BH15" s="4"/>
      <c r="BI15" s="4"/>
      <c r="BJ15" s="4"/>
      <c r="BK15" s="4"/>
      <c r="BL15" s="4"/>
      <c r="BM15" s="4">
        <f t="shared" si="3"/>
        <v>2</v>
      </c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>
        <f t="shared" si="4"/>
        <v>0</v>
      </c>
      <c r="BZ15" s="4">
        <v>50</v>
      </c>
      <c r="CA15" s="4">
        <f t="shared" si="5"/>
        <v>57</v>
      </c>
    </row>
    <row r="16" s="41" customFormat="1" spans="1:79">
      <c r="A16" s="50" t="s">
        <v>673</v>
      </c>
      <c r="B16" s="50"/>
      <c r="C16" s="108" t="s">
        <v>674</v>
      </c>
      <c r="D16" s="4">
        <v>2</v>
      </c>
      <c r="E16" s="4"/>
      <c r="F16" s="4"/>
      <c r="G16" s="4"/>
      <c r="H16" s="4"/>
      <c r="I16" s="4"/>
      <c r="J16" s="4">
        <v>2</v>
      </c>
      <c r="K16" s="4">
        <v>2</v>
      </c>
      <c r="L16" s="4">
        <v>2</v>
      </c>
      <c r="M16" s="4">
        <v>2</v>
      </c>
      <c r="N16" s="4">
        <v>2</v>
      </c>
      <c r="O16" s="4"/>
      <c r="P16" s="4"/>
      <c r="Q16" s="4" t="str">
        <f t="shared" si="0"/>
        <v>5</v>
      </c>
      <c r="R16" s="4"/>
      <c r="S16" s="4"/>
      <c r="T16" s="4"/>
      <c r="U16" s="4"/>
      <c r="V16" s="4"/>
      <c r="W16" s="4">
        <v>3</v>
      </c>
      <c r="X16" s="4">
        <v>1</v>
      </c>
      <c r="Y16" s="4">
        <v>3</v>
      </c>
      <c r="Z16" s="4"/>
      <c r="AA16" s="4">
        <v>2</v>
      </c>
      <c r="AB16" s="4">
        <f t="shared" ref="AB16:AB45" si="7">IF(SUM(R16:AA16)&gt;10,"10",IF(SUM(R16:AA16)&lt;0,"0",SUM(R16:AA16)))</f>
        <v>9</v>
      </c>
      <c r="AC16" s="4"/>
      <c r="AD16" s="4"/>
      <c r="AE16" s="4"/>
      <c r="AF16" s="4"/>
      <c r="AG16" s="4"/>
      <c r="AH16" s="4">
        <v>3</v>
      </c>
      <c r="AI16" s="4"/>
      <c r="AJ16" s="4">
        <v>5</v>
      </c>
      <c r="AK16" s="4"/>
      <c r="AL16" s="4"/>
      <c r="AM16" s="4"/>
      <c r="AN16" s="4">
        <v>5</v>
      </c>
      <c r="AO16" s="4"/>
      <c r="AP16" s="4"/>
      <c r="AQ16" s="4"/>
      <c r="AR16" s="4"/>
      <c r="AS16" s="4"/>
      <c r="AT16" s="4">
        <v>5</v>
      </c>
      <c r="AU16" s="4"/>
      <c r="AV16" s="4">
        <v>3</v>
      </c>
      <c r="AW16" s="4"/>
      <c r="AX16" s="4"/>
      <c r="AY16" s="4"/>
      <c r="AZ16" s="4"/>
      <c r="BA16" s="4"/>
      <c r="BB16" s="4">
        <v>2</v>
      </c>
      <c r="BC16" s="4" t="str">
        <f t="shared" si="6"/>
        <v>20</v>
      </c>
      <c r="BD16" s="4"/>
      <c r="BE16" s="4"/>
      <c r="BF16" s="4">
        <v>2</v>
      </c>
      <c r="BG16" s="4"/>
      <c r="BH16" s="4">
        <v>2</v>
      </c>
      <c r="BI16" s="4">
        <v>2</v>
      </c>
      <c r="BJ16" s="4"/>
      <c r="BK16" s="4"/>
      <c r="BL16" s="4">
        <v>2</v>
      </c>
      <c r="BM16" s="4" t="str">
        <f>IF(SUM(BD16:BL16)&gt;5,"5",SUM(BD16:BL16))</f>
        <v>5</v>
      </c>
      <c r="BN16" s="4"/>
      <c r="BO16" s="4"/>
      <c r="BP16" s="4"/>
      <c r="BQ16" s="4">
        <v>2</v>
      </c>
      <c r="BR16" s="4"/>
      <c r="BS16" s="4">
        <v>3</v>
      </c>
      <c r="BT16" s="4"/>
      <c r="BU16" s="4">
        <v>3</v>
      </c>
      <c r="BV16" s="4">
        <v>3</v>
      </c>
      <c r="BW16" s="4"/>
      <c r="BX16" s="4">
        <v>2</v>
      </c>
      <c r="BY16" s="4" t="str">
        <f>IF(SUM(BN16:BX16)&gt;10,"10",SUM(BN16:BX16))</f>
        <v>10</v>
      </c>
      <c r="BZ16" s="4">
        <v>50</v>
      </c>
      <c r="CA16" s="4">
        <f t="shared" si="5"/>
        <v>99</v>
      </c>
    </row>
    <row r="17" s="41" customFormat="1" spans="1:79">
      <c r="A17" s="50" t="s">
        <v>675</v>
      </c>
      <c r="B17" s="50"/>
      <c r="C17" s="108" t="s">
        <v>676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f t="shared" si="0"/>
        <v>0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f t="shared" si="7"/>
        <v>0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>
        <f t="shared" si="6"/>
        <v>0</v>
      </c>
      <c r="BD17" s="4"/>
      <c r="BE17" s="4"/>
      <c r="BF17" s="4"/>
      <c r="BG17" s="4"/>
      <c r="BH17" s="4"/>
      <c r="BI17" s="4"/>
      <c r="BJ17" s="4"/>
      <c r="BK17" s="4"/>
      <c r="BL17" s="4"/>
      <c r="BM17" s="4">
        <f t="shared" ref="BM17:BM45" si="8">IF(SUM(BD17:BK17)&gt;5,"5",SUM(BD17:BK17))</f>
        <v>0</v>
      </c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>
        <f t="shared" ref="BY17:BY45" si="9">IF(SUM(BN17:BW17)&gt;10,"10",SUM(BN17:BW17))</f>
        <v>0</v>
      </c>
      <c r="BZ17" s="4">
        <v>50</v>
      </c>
      <c r="CA17" s="4">
        <f t="shared" si="5"/>
        <v>50</v>
      </c>
    </row>
    <row r="18" s="41" customFormat="1" spans="1:79">
      <c r="A18" s="50" t="s">
        <v>677</v>
      </c>
      <c r="B18" s="50"/>
      <c r="C18" s="108" t="s">
        <v>678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>
        <f t="shared" si="7"/>
        <v>0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>
        <f t="shared" si="6"/>
        <v>0</v>
      </c>
      <c r="BD18" s="4"/>
      <c r="BE18" s="4"/>
      <c r="BF18" s="4"/>
      <c r="BG18" s="4"/>
      <c r="BH18" s="4"/>
      <c r="BI18" s="4"/>
      <c r="BJ18" s="4"/>
      <c r="BK18" s="4"/>
      <c r="BL18" s="4"/>
      <c r="BM18" s="4">
        <f t="shared" si="8"/>
        <v>0</v>
      </c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>
        <f t="shared" si="9"/>
        <v>0</v>
      </c>
      <c r="BZ18" s="4">
        <v>50</v>
      </c>
      <c r="CA18" s="4">
        <f t="shared" si="5"/>
        <v>50</v>
      </c>
    </row>
    <row r="19" s="41" customFormat="1" spans="1:79">
      <c r="A19" s="50" t="s">
        <v>679</v>
      </c>
      <c r="B19" s="50"/>
      <c r="C19" s="108" t="s">
        <v>680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f t="shared" si="0"/>
        <v>0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f t="shared" si="7"/>
        <v>0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>
        <f t="shared" si="6"/>
        <v>0</v>
      </c>
      <c r="BD19" s="4"/>
      <c r="BE19" s="4"/>
      <c r="BF19" s="4"/>
      <c r="BG19" s="4"/>
      <c r="BH19" s="4"/>
      <c r="BI19" s="4"/>
      <c r="BJ19" s="4"/>
      <c r="BK19" s="4"/>
      <c r="BL19" s="4"/>
      <c r="BM19" s="4">
        <f t="shared" si="8"/>
        <v>0</v>
      </c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>
        <f t="shared" si="9"/>
        <v>0</v>
      </c>
      <c r="BZ19" s="4">
        <v>50</v>
      </c>
      <c r="CA19" s="4">
        <f t="shared" si="5"/>
        <v>50</v>
      </c>
    </row>
    <row r="20" s="41" customFormat="1" spans="1:79">
      <c r="A20" s="50" t="s">
        <v>681</v>
      </c>
      <c r="B20" s="50"/>
      <c r="C20" s="108" t="s">
        <v>682</v>
      </c>
      <c r="D20" s="4"/>
      <c r="E20" s="4"/>
      <c r="F20" s="4"/>
      <c r="G20" s="4"/>
      <c r="H20" s="4">
        <v>1</v>
      </c>
      <c r="I20" s="4"/>
      <c r="J20" s="4"/>
      <c r="K20" s="4"/>
      <c r="L20" s="4">
        <v>2</v>
      </c>
      <c r="M20" s="4"/>
      <c r="N20" s="4"/>
      <c r="O20" s="4"/>
      <c r="P20" s="4"/>
      <c r="Q20" s="4">
        <f t="shared" si="0"/>
        <v>3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f t="shared" si="7"/>
        <v>0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/>
      <c r="AX20" s="4"/>
      <c r="AY20" s="4"/>
      <c r="AZ20" s="4"/>
      <c r="BA20" s="4"/>
      <c r="BB20" s="4"/>
      <c r="BC20" s="4">
        <f t="shared" si="6"/>
        <v>2</v>
      </c>
      <c r="BD20" s="4"/>
      <c r="BE20" s="4"/>
      <c r="BF20" s="4">
        <v>2</v>
      </c>
      <c r="BG20" s="4"/>
      <c r="BH20" s="4"/>
      <c r="BI20" s="4"/>
      <c r="BJ20" s="4"/>
      <c r="BK20" s="4"/>
      <c r="BL20" s="4"/>
      <c r="BM20" s="4">
        <f t="shared" si="8"/>
        <v>2</v>
      </c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>
        <f t="shared" si="9"/>
        <v>0</v>
      </c>
      <c r="BZ20" s="4">
        <v>50</v>
      </c>
      <c r="CA20" s="4">
        <f t="shared" si="5"/>
        <v>57</v>
      </c>
    </row>
    <row r="21" s="41" customFormat="1" spans="1:79">
      <c r="A21" s="50" t="s">
        <v>683</v>
      </c>
      <c r="B21" s="50"/>
      <c r="C21" s="108" t="s">
        <v>684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f t="shared" si="0"/>
        <v>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>
        <f t="shared" si="7"/>
        <v>0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>
        <f t="shared" si="6"/>
        <v>0</v>
      </c>
      <c r="BD21" s="4"/>
      <c r="BE21" s="4"/>
      <c r="BF21" s="4"/>
      <c r="BG21" s="4"/>
      <c r="BH21" s="4"/>
      <c r="BI21" s="4"/>
      <c r="BJ21" s="4"/>
      <c r="BK21" s="4"/>
      <c r="BL21" s="4"/>
      <c r="BM21" s="4">
        <f t="shared" si="8"/>
        <v>0</v>
      </c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>
        <f t="shared" si="9"/>
        <v>0</v>
      </c>
      <c r="BZ21" s="4">
        <v>50</v>
      </c>
      <c r="CA21" s="4">
        <f t="shared" si="5"/>
        <v>50</v>
      </c>
    </row>
    <row r="22" s="41" customFormat="1" spans="1:79">
      <c r="A22" s="50" t="s">
        <v>685</v>
      </c>
      <c r="B22" s="50"/>
      <c r="C22" s="108" t="s">
        <v>686</v>
      </c>
      <c r="D22" s="4"/>
      <c r="E22" s="4">
        <v>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v>4</v>
      </c>
      <c r="Q22" s="4">
        <f t="shared" ref="Q22:Q45" si="10">IF(SUM(D22:P22)&gt;5,"5",SUM(D22:P22))</f>
        <v>5</v>
      </c>
      <c r="R22" s="4">
        <v>1</v>
      </c>
      <c r="S22" s="4">
        <v>2</v>
      </c>
      <c r="T22" s="4"/>
      <c r="U22" s="4"/>
      <c r="V22" s="4"/>
      <c r="W22" s="4"/>
      <c r="X22" s="4"/>
      <c r="Y22" s="4"/>
      <c r="Z22" s="4"/>
      <c r="AA22" s="4"/>
      <c r="AB22" s="4">
        <f t="shared" si="7"/>
        <v>3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>
        <f t="shared" si="6"/>
        <v>0</v>
      </c>
      <c r="BD22" s="4"/>
      <c r="BE22" s="4"/>
      <c r="BF22" s="4"/>
      <c r="BG22" s="4"/>
      <c r="BH22" s="4"/>
      <c r="BI22" s="4"/>
      <c r="BJ22" s="4"/>
      <c r="BK22" s="4"/>
      <c r="BL22" s="4"/>
      <c r="BM22" s="4">
        <f t="shared" si="8"/>
        <v>0</v>
      </c>
      <c r="BN22" s="4">
        <v>1</v>
      </c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>
        <f t="shared" si="9"/>
        <v>1</v>
      </c>
      <c r="BZ22" s="4">
        <v>50</v>
      </c>
      <c r="CA22" s="4">
        <f t="shared" si="5"/>
        <v>59</v>
      </c>
    </row>
    <row r="23" s="41" customFormat="1" spans="1:79">
      <c r="A23" s="50" t="s">
        <v>687</v>
      </c>
      <c r="B23" s="50"/>
      <c r="C23" s="108" t="s">
        <v>688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f t="shared" si="10"/>
        <v>0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f t="shared" si="7"/>
        <v>0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>
        <f t="shared" si="6"/>
        <v>0</v>
      </c>
      <c r="BD23" s="4"/>
      <c r="BE23" s="4"/>
      <c r="BF23" s="4">
        <v>2</v>
      </c>
      <c r="BG23" s="4"/>
      <c r="BH23" s="4"/>
      <c r="BI23" s="4"/>
      <c r="BJ23" s="4"/>
      <c r="BK23" s="4"/>
      <c r="BL23" s="4"/>
      <c r="BM23" s="4">
        <f t="shared" si="8"/>
        <v>2</v>
      </c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>
        <f t="shared" si="9"/>
        <v>0</v>
      </c>
      <c r="BZ23" s="4">
        <v>50</v>
      </c>
      <c r="CA23" s="4">
        <f t="shared" si="5"/>
        <v>52</v>
      </c>
    </row>
    <row r="24" s="41" customFormat="1" spans="1:79">
      <c r="A24" s="50" t="s">
        <v>689</v>
      </c>
      <c r="B24" s="50"/>
      <c r="C24" s="108" t="s">
        <v>690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f t="shared" si="10"/>
        <v>0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>
        <f t="shared" si="7"/>
        <v>0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>
        <f t="shared" si="6"/>
        <v>0</v>
      </c>
      <c r="BD24" s="4"/>
      <c r="BE24" s="4"/>
      <c r="BF24" s="4"/>
      <c r="BG24" s="4"/>
      <c r="BH24" s="4"/>
      <c r="BI24" s="4"/>
      <c r="BJ24" s="4"/>
      <c r="BK24" s="4"/>
      <c r="BL24" s="4"/>
      <c r="BM24" s="4">
        <f t="shared" si="8"/>
        <v>0</v>
      </c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>
        <f t="shared" si="9"/>
        <v>0</v>
      </c>
      <c r="BZ24" s="4">
        <v>50</v>
      </c>
      <c r="CA24" s="4">
        <f t="shared" si="5"/>
        <v>50</v>
      </c>
    </row>
    <row r="25" s="41" customFormat="1" spans="1:79">
      <c r="A25" s="50" t="s">
        <v>691</v>
      </c>
      <c r="B25" s="50"/>
      <c r="C25" s="108" t="s">
        <v>692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>
        <f t="shared" si="10"/>
        <v>0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>
        <f t="shared" si="7"/>
        <v>0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>
        <f t="shared" si="6"/>
        <v>0</v>
      </c>
      <c r="BD25" s="4"/>
      <c r="BE25" s="4"/>
      <c r="BF25" s="4"/>
      <c r="BG25" s="4"/>
      <c r="BH25" s="4"/>
      <c r="BI25" s="4"/>
      <c r="BJ25" s="4"/>
      <c r="BK25" s="4"/>
      <c r="BL25" s="4"/>
      <c r="BM25" s="4">
        <f t="shared" si="8"/>
        <v>0</v>
      </c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>
        <f t="shared" si="9"/>
        <v>0</v>
      </c>
      <c r="BZ25" s="4">
        <v>50</v>
      </c>
      <c r="CA25" s="4">
        <f t="shared" si="5"/>
        <v>50</v>
      </c>
    </row>
    <row r="26" s="41" customFormat="1" spans="1:79">
      <c r="A26" s="50" t="s">
        <v>693</v>
      </c>
      <c r="B26" s="50"/>
      <c r="C26" s="108" t="s">
        <v>694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>
        <f t="shared" si="10"/>
        <v>0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f t="shared" si="7"/>
        <v>0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>
        <f t="shared" si="6"/>
        <v>0</v>
      </c>
      <c r="BD26" s="4"/>
      <c r="BE26" s="4"/>
      <c r="BF26" s="4">
        <v>2</v>
      </c>
      <c r="BG26" s="4"/>
      <c r="BH26" s="4"/>
      <c r="BI26" s="4"/>
      <c r="BJ26" s="4"/>
      <c r="BK26" s="4"/>
      <c r="BL26" s="4"/>
      <c r="BM26" s="4">
        <f t="shared" si="8"/>
        <v>2</v>
      </c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>
        <f t="shared" si="9"/>
        <v>0</v>
      </c>
      <c r="BZ26" s="4">
        <v>50</v>
      </c>
      <c r="CA26" s="4">
        <f t="shared" si="5"/>
        <v>52</v>
      </c>
    </row>
    <row r="27" s="41" customFormat="1" spans="1:79">
      <c r="A27" s="50" t="s">
        <v>695</v>
      </c>
      <c r="B27" s="50"/>
      <c r="C27" s="108" t="s">
        <v>696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f t="shared" si="10"/>
        <v>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>
        <f t="shared" si="7"/>
        <v>0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>
        <f t="shared" si="6"/>
        <v>0</v>
      </c>
      <c r="BD27" s="4"/>
      <c r="BE27" s="4"/>
      <c r="BF27" s="4"/>
      <c r="BG27" s="4"/>
      <c r="BH27" s="4"/>
      <c r="BI27" s="4"/>
      <c r="BJ27" s="4"/>
      <c r="BK27" s="4"/>
      <c r="BL27" s="4"/>
      <c r="BM27" s="4">
        <f t="shared" si="8"/>
        <v>0</v>
      </c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>
        <f t="shared" si="9"/>
        <v>0</v>
      </c>
      <c r="BZ27" s="4">
        <v>50</v>
      </c>
      <c r="CA27" s="4">
        <f t="shared" si="5"/>
        <v>50</v>
      </c>
    </row>
    <row r="28" s="41" customFormat="1" spans="1:79">
      <c r="A28" s="50" t="s">
        <v>697</v>
      </c>
      <c r="B28" s="50"/>
      <c r="C28" s="108" t="s">
        <v>698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>
        <f t="shared" si="10"/>
        <v>0</v>
      </c>
      <c r="R28" s="4"/>
      <c r="S28" s="4"/>
      <c r="T28" s="4"/>
      <c r="U28" s="4"/>
      <c r="V28" s="4"/>
      <c r="W28" s="4"/>
      <c r="X28" s="4"/>
      <c r="Y28" s="4"/>
      <c r="Z28" s="4"/>
      <c r="AA28" s="4">
        <v>2</v>
      </c>
      <c r="AB28" s="4">
        <f t="shared" si="7"/>
        <v>2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>
        <f t="shared" si="6"/>
        <v>0</v>
      </c>
      <c r="BD28" s="4"/>
      <c r="BE28" s="4"/>
      <c r="BF28" s="4"/>
      <c r="BG28" s="4"/>
      <c r="BH28" s="4"/>
      <c r="BI28" s="4"/>
      <c r="BJ28" s="4"/>
      <c r="BK28" s="4"/>
      <c r="BL28" s="4"/>
      <c r="BM28" s="4">
        <f t="shared" si="8"/>
        <v>0</v>
      </c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>
        <f t="shared" si="9"/>
        <v>0</v>
      </c>
      <c r="BZ28" s="4">
        <v>50</v>
      </c>
      <c r="CA28" s="4">
        <f t="shared" si="5"/>
        <v>52</v>
      </c>
    </row>
    <row r="29" s="41" customFormat="1" spans="1:79">
      <c r="A29" s="50" t="s">
        <v>699</v>
      </c>
      <c r="B29" s="50"/>
      <c r="C29" s="108" t="s">
        <v>700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f t="shared" si="10"/>
        <v>0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>
        <f t="shared" si="7"/>
        <v>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>
        <f t="shared" si="6"/>
        <v>0</v>
      </c>
      <c r="BD29" s="4"/>
      <c r="BE29" s="4"/>
      <c r="BF29" s="4"/>
      <c r="BG29" s="4"/>
      <c r="BH29" s="4"/>
      <c r="BI29" s="4"/>
      <c r="BJ29" s="4"/>
      <c r="BK29" s="4"/>
      <c r="BL29" s="4"/>
      <c r="BM29" s="4">
        <f t="shared" si="8"/>
        <v>0</v>
      </c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>
        <f t="shared" si="9"/>
        <v>0</v>
      </c>
      <c r="BZ29" s="4">
        <v>50</v>
      </c>
      <c r="CA29" s="4">
        <f t="shared" si="5"/>
        <v>50</v>
      </c>
    </row>
    <row r="30" s="41" customFormat="1" spans="1:79">
      <c r="A30" s="50" t="s">
        <v>701</v>
      </c>
      <c r="B30" s="50"/>
      <c r="C30" s="108" t="s">
        <v>702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f t="shared" si="10"/>
        <v>0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>
        <f t="shared" si="7"/>
        <v>0</v>
      </c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>
        <f t="shared" si="6"/>
        <v>0</v>
      </c>
      <c r="BD30" s="4"/>
      <c r="BE30" s="4"/>
      <c r="BF30" s="4"/>
      <c r="BG30" s="4"/>
      <c r="BH30" s="4"/>
      <c r="BI30" s="4"/>
      <c r="BJ30" s="4"/>
      <c r="BK30" s="4"/>
      <c r="BL30" s="4"/>
      <c r="BM30" s="4">
        <f t="shared" si="8"/>
        <v>0</v>
      </c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>
        <f t="shared" si="9"/>
        <v>0</v>
      </c>
      <c r="BZ30" s="4">
        <v>50</v>
      </c>
      <c r="CA30" s="4">
        <f t="shared" si="5"/>
        <v>50</v>
      </c>
    </row>
    <row r="31" s="41" customFormat="1" spans="1:79">
      <c r="A31" s="50" t="s">
        <v>703</v>
      </c>
      <c r="B31" s="50"/>
      <c r="C31" s="108" t="s">
        <v>704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f t="shared" si="10"/>
        <v>0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>
        <f t="shared" si="7"/>
        <v>0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>
        <f t="shared" si="6"/>
        <v>0</v>
      </c>
      <c r="BD31" s="4"/>
      <c r="BE31" s="4"/>
      <c r="BF31" s="4"/>
      <c r="BG31" s="4"/>
      <c r="BH31" s="4"/>
      <c r="BI31" s="4"/>
      <c r="BJ31" s="4"/>
      <c r="BK31" s="4"/>
      <c r="BL31" s="4"/>
      <c r="BM31" s="4">
        <f t="shared" si="8"/>
        <v>0</v>
      </c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>
        <f t="shared" si="9"/>
        <v>0</v>
      </c>
      <c r="BZ31" s="4">
        <v>50</v>
      </c>
      <c r="CA31" s="4">
        <f t="shared" si="5"/>
        <v>50</v>
      </c>
    </row>
    <row r="32" s="41" customFormat="1" spans="1:79">
      <c r="A32" s="50" t="s">
        <v>705</v>
      </c>
      <c r="B32" s="50"/>
      <c r="C32" s="108" t="s">
        <v>706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f t="shared" si="10"/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>
        <f t="shared" si="7"/>
        <v>0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>
        <f t="shared" si="6"/>
        <v>0</v>
      </c>
      <c r="BD32" s="4"/>
      <c r="BE32" s="4"/>
      <c r="BF32" s="4"/>
      <c r="BG32" s="4"/>
      <c r="BH32" s="4"/>
      <c r="BI32" s="4"/>
      <c r="BJ32" s="4"/>
      <c r="BK32" s="4"/>
      <c r="BL32" s="4"/>
      <c r="BM32" s="4">
        <f t="shared" si="8"/>
        <v>0</v>
      </c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>
        <f t="shared" si="9"/>
        <v>0</v>
      </c>
      <c r="BZ32" s="4">
        <v>50</v>
      </c>
      <c r="CA32" s="4">
        <f t="shared" si="5"/>
        <v>50</v>
      </c>
    </row>
    <row r="33" s="41" customFormat="1" spans="1:79">
      <c r="A33" s="50" t="s">
        <v>707</v>
      </c>
      <c r="B33" s="50"/>
      <c r="C33" s="108" t="s">
        <v>708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>
        <f t="shared" si="10"/>
        <v>0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>
        <f t="shared" si="7"/>
        <v>0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>
        <f t="shared" si="6"/>
        <v>0</v>
      </c>
      <c r="BD33" s="4"/>
      <c r="BE33" s="4"/>
      <c r="BF33" s="4"/>
      <c r="BG33" s="4"/>
      <c r="BH33" s="4"/>
      <c r="BI33" s="4"/>
      <c r="BJ33" s="4"/>
      <c r="BK33" s="4"/>
      <c r="BL33" s="4"/>
      <c r="BM33" s="4">
        <f t="shared" si="8"/>
        <v>0</v>
      </c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>
        <f t="shared" si="9"/>
        <v>0</v>
      </c>
      <c r="BZ33" s="4">
        <v>50</v>
      </c>
      <c r="CA33" s="4">
        <f t="shared" si="5"/>
        <v>50</v>
      </c>
    </row>
    <row r="34" s="41" customFormat="1" spans="1:79">
      <c r="A34" s="50" t="s">
        <v>709</v>
      </c>
      <c r="B34" s="50"/>
      <c r="C34" s="108" t="s">
        <v>710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>
        <f t="shared" si="10"/>
        <v>0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>
        <f t="shared" si="7"/>
        <v>0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>
        <f t="shared" si="6"/>
        <v>0</v>
      </c>
      <c r="BD34" s="4"/>
      <c r="BE34" s="4"/>
      <c r="BF34" s="4">
        <v>2</v>
      </c>
      <c r="BG34" s="4"/>
      <c r="BH34" s="4"/>
      <c r="BI34" s="4"/>
      <c r="BJ34" s="4"/>
      <c r="BK34" s="4"/>
      <c r="BL34" s="4"/>
      <c r="BM34" s="4">
        <f t="shared" si="8"/>
        <v>2</v>
      </c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>
        <f t="shared" si="9"/>
        <v>0</v>
      </c>
      <c r="BZ34" s="4">
        <v>50</v>
      </c>
      <c r="CA34" s="4">
        <f t="shared" si="5"/>
        <v>52</v>
      </c>
    </row>
    <row r="35" s="41" customFormat="1" spans="1:79">
      <c r="A35" s="50" t="s">
        <v>711</v>
      </c>
      <c r="B35" s="50"/>
      <c r="C35" s="108" t="s">
        <v>712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>
        <f t="shared" si="10"/>
        <v>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>
        <f t="shared" si="7"/>
        <v>0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>
        <f t="shared" si="6"/>
        <v>0</v>
      </c>
      <c r="BD35" s="4"/>
      <c r="BE35" s="4"/>
      <c r="BF35" s="4"/>
      <c r="BG35" s="4"/>
      <c r="BH35" s="4"/>
      <c r="BI35" s="4"/>
      <c r="BJ35" s="4"/>
      <c r="BK35" s="4"/>
      <c r="BL35" s="4"/>
      <c r="BM35" s="4">
        <f t="shared" si="8"/>
        <v>0</v>
      </c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>
        <f t="shared" si="9"/>
        <v>0</v>
      </c>
      <c r="BZ35" s="4">
        <v>50</v>
      </c>
      <c r="CA35" s="4">
        <f t="shared" si="5"/>
        <v>50</v>
      </c>
    </row>
    <row r="36" s="41" customFormat="1" spans="1:79">
      <c r="A36" s="50" t="s">
        <v>713</v>
      </c>
      <c r="B36" s="50"/>
      <c r="C36" s="108" t="s">
        <v>714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f t="shared" si="10"/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>
        <f t="shared" si="7"/>
        <v>0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>
        <f t="shared" si="6"/>
        <v>0</v>
      </c>
      <c r="BD36" s="4"/>
      <c r="BE36" s="4"/>
      <c r="BF36" s="4"/>
      <c r="BG36" s="4"/>
      <c r="BH36" s="4"/>
      <c r="BI36" s="4"/>
      <c r="BJ36" s="4"/>
      <c r="BK36" s="4"/>
      <c r="BL36" s="4"/>
      <c r="BM36" s="4">
        <f t="shared" si="8"/>
        <v>0</v>
      </c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>
        <f t="shared" si="9"/>
        <v>0</v>
      </c>
      <c r="BZ36" s="4">
        <v>50</v>
      </c>
      <c r="CA36" s="4">
        <f t="shared" si="5"/>
        <v>50</v>
      </c>
    </row>
    <row r="37" s="41" customFormat="1" spans="1:79">
      <c r="A37" s="50" t="s">
        <v>715</v>
      </c>
      <c r="B37" s="50"/>
      <c r="C37" s="108" t="s">
        <v>716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>
        <f t="shared" si="10"/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>
        <f t="shared" si="7"/>
        <v>0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>
        <f t="shared" si="6"/>
        <v>0</v>
      </c>
      <c r="BD37" s="4"/>
      <c r="BE37" s="4"/>
      <c r="BF37" s="4"/>
      <c r="BG37" s="4"/>
      <c r="BH37" s="4"/>
      <c r="BI37" s="4"/>
      <c r="BJ37" s="4"/>
      <c r="BK37" s="4"/>
      <c r="BL37" s="4"/>
      <c r="BM37" s="4">
        <f t="shared" si="8"/>
        <v>0</v>
      </c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>
        <f t="shared" si="9"/>
        <v>0</v>
      </c>
      <c r="BZ37" s="4">
        <v>50</v>
      </c>
      <c r="CA37" s="4">
        <f t="shared" si="5"/>
        <v>50</v>
      </c>
    </row>
    <row r="38" s="41" customFormat="1" spans="1:79">
      <c r="A38" s="50" t="s">
        <v>717</v>
      </c>
      <c r="B38" s="50"/>
      <c r="C38" s="108" t="s">
        <v>718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>
        <f t="shared" si="10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>
        <f t="shared" si="7"/>
        <v>0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>
        <v>1</v>
      </c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>
        <f t="shared" si="6"/>
        <v>1</v>
      </c>
      <c r="BD38" s="4"/>
      <c r="BE38" s="4"/>
      <c r="BF38" s="4"/>
      <c r="BG38" s="4"/>
      <c r="BH38" s="4"/>
      <c r="BI38" s="4"/>
      <c r="BJ38" s="4"/>
      <c r="BK38" s="4"/>
      <c r="BL38" s="4"/>
      <c r="BM38" s="4">
        <f t="shared" si="8"/>
        <v>0</v>
      </c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>
        <f t="shared" si="9"/>
        <v>0</v>
      </c>
      <c r="BZ38" s="4">
        <v>50</v>
      </c>
      <c r="CA38" s="4">
        <f t="shared" si="5"/>
        <v>51</v>
      </c>
    </row>
    <row r="39" s="41" customFormat="1" spans="1:79">
      <c r="A39" s="50" t="s">
        <v>719</v>
      </c>
      <c r="B39" s="50"/>
      <c r="C39" s="108" t="s">
        <v>720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>
        <f t="shared" si="10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>
        <f t="shared" si="7"/>
        <v>0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>
        <f t="shared" si="6"/>
        <v>0</v>
      </c>
      <c r="BD39" s="4"/>
      <c r="BE39" s="4"/>
      <c r="BF39" s="4"/>
      <c r="BG39" s="4"/>
      <c r="BH39" s="4"/>
      <c r="BI39" s="4"/>
      <c r="BJ39" s="4"/>
      <c r="BK39" s="4"/>
      <c r="BL39" s="4"/>
      <c r="BM39" s="4">
        <f t="shared" si="8"/>
        <v>0</v>
      </c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>
        <f t="shared" si="9"/>
        <v>0</v>
      </c>
      <c r="BZ39" s="4">
        <v>50</v>
      </c>
      <c r="CA39" s="4">
        <f t="shared" si="5"/>
        <v>50</v>
      </c>
    </row>
    <row r="40" s="41" customFormat="1" spans="1:79">
      <c r="A40" s="50" t="s">
        <v>721</v>
      </c>
      <c r="B40" s="50"/>
      <c r="C40" s="108" t="s">
        <v>722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>
        <f t="shared" si="10"/>
        <v>0</v>
      </c>
      <c r="R40" s="4">
        <v>1</v>
      </c>
      <c r="S40" s="4">
        <v>2</v>
      </c>
      <c r="T40" s="4"/>
      <c r="U40" s="4"/>
      <c r="V40" s="4"/>
      <c r="W40" s="4"/>
      <c r="X40" s="4"/>
      <c r="Y40" s="4"/>
      <c r="Z40" s="4"/>
      <c r="AA40" s="4"/>
      <c r="AB40" s="4">
        <f t="shared" si="7"/>
        <v>3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>
        <f t="shared" si="6"/>
        <v>0</v>
      </c>
      <c r="BD40" s="4"/>
      <c r="BE40" s="4"/>
      <c r="BF40" s="4"/>
      <c r="BG40" s="4"/>
      <c r="BH40" s="4"/>
      <c r="BI40" s="4"/>
      <c r="BJ40" s="4"/>
      <c r="BK40" s="4"/>
      <c r="BL40" s="4"/>
      <c r="BM40" s="4">
        <f t="shared" si="8"/>
        <v>0</v>
      </c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>
        <f t="shared" si="9"/>
        <v>0</v>
      </c>
      <c r="BZ40" s="4">
        <v>50</v>
      </c>
      <c r="CA40" s="4">
        <f t="shared" si="5"/>
        <v>53</v>
      </c>
    </row>
    <row r="41" s="41" customFormat="1" spans="1:79">
      <c r="A41" s="50" t="s">
        <v>723</v>
      </c>
      <c r="B41" s="50"/>
      <c r="C41" s="108" t="s">
        <v>724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>
        <f t="shared" si="10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>
        <f t="shared" si="7"/>
        <v>0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>
        <f t="shared" si="6"/>
        <v>0</v>
      </c>
      <c r="BD41" s="4"/>
      <c r="BE41" s="4"/>
      <c r="BF41" s="4"/>
      <c r="BG41" s="4"/>
      <c r="BH41" s="4"/>
      <c r="BI41" s="4"/>
      <c r="BJ41" s="4"/>
      <c r="BK41" s="4"/>
      <c r="BL41" s="4"/>
      <c r="BM41" s="4">
        <f t="shared" si="8"/>
        <v>0</v>
      </c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>
        <f t="shared" si="9"/>
        <v>0</v>
      </c>
      <c r="BZ41" s="4">
        <v>50</v>
      </c>
      <c r="CA41" s="4">
        <f t="shared" si="5"/>
        <v>50</v>
      </c>
    </row>
    <row r="42" s="41" customFormat="1" spans="1:79">
      <c r="A42" s="50" t="s">
        <v>725</v>
      </c>
      <c r="B42" s="50"/>
      <c r="C42" s="108" t="s">
        <v>726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f t="shared" si="10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>
        <f t="shared" si="7"/>
        <v>0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>
        <f t="shared" si="6"/>
        <v>0</v>
      </c>
      <c r="BD42" s="4"/>
      <c r="BE42" s="4"/>
      <c r="BF42" s="4"/>
      <c r="BG42" s="4"/>
      <c r="BH42" s="4"/>
      <c r="BI42" s="4"/>
      <c r="BJ42" s="4"/>
      <c r="BK42" s="4"/>
      <c r="BL42" s="4"/>
      <c r="BM42" s="4">
        <f t="shared" si="8"/>
        <v>0</v>
      </c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>
        <f t="shared" si="9"/>
        <v>0</v>
      </c>
      <c r="BZ42" s="4">
        <v>50</v>
      </c>
      <c r="CA42" s="4">
        <f t="shared" si="5"/>
        <v>50</v>
      </c>
    </row>
    <row r="43" s="41" customFormat="1" spans="1:79">
      <c r="A43" s="50" t="s">
        <v>727</v>
      </c>
      <c r="B43" s="50"/>
      <c r="C43" s="108" t="s">
        <v>728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f t="shared" si="10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>
        <f t="shared" si="7"/>
        <v>0</v>
      </c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>
        <f t="shared" si="6"/>
        <v>0</v>
      </c>
      <c r="BD43" s="4"/>
      <c r="BE43" s="4"/>
      <c r="BF43" s="4"/>
      <c r="BG43" s="4"/>
      <c r="BH43" s="4"/>
      <c r="BI43" s="4"/>
      <c r="BJ43" s="4"/>
      <c r="BK43" s="4"/>
      <c r="BL43" s="4"/>
      <c r="BM43" s="4">
        <f t="shared" si="8"/>
        <v>0</v>
      </c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>
        <f t="shared" si="9"/>
        <v>0</v>
      </c>
      <c r="BZ43" s="4">
        <v>50</v>
      </c>
      <c r="CA43" s="4">
        <f t="shared" si="5"/>
        <v>50</v>
      </c>
    </row>
    <row r="44" s="41" customFormat="1" spans="1:79">
      <c r="A44" s="50" t="s">
        <v>729</v>
      </c>
      <c r="B44" s="50"/>
      <c r="C44" s="108" t="s">
        <v>730</v>
      </c>
      <c r="D44" s="4"/>
      <c r="E44" s="4"/>
      <c r="F44" s="4">
        <v>1</v>
      </c>
      <c r="G44" s="4">
        <v>2</v>
      </c>
      <c r="H44" s="4">
        <v>1</v>
      </c>
      <c r="I44" s="4">
        <v>2</v>
      </c>
      <c r="J44" s="4"/>
      <c r="K44" s="4"/>
      <c r="L44" s="4"/>
      <c r="M44" s="4"/>
      <c r="N44" s="4">
        <v>2</v>
      </c>
      <c r="O44" s="4">
        <v>2</v>
      </c>
      <c r="P44" s="4"/>
      <c r="Q44" s="4" t="str">
        <f t="shared" si="10"/>
        <v>5</v>
      </c>
      <c r="R44" s="4">
        <v>1</v>
      </c>
      <c r="S44" s="4">
        <v>2</v>
      </c>
      <c r="T44" s="4"/>
      <c r="U44" s="4">
        <v>1</v>
      </c>
      <c r="V44" s="4">
        <v>1</v>
      </c>
      <c r="W44" s="4">
        <v>3</v>
      </c>
      <c r="X44" s="4"/>
      <c r="Y44" s="4"/>
      <c r="Z44" s="4">
        <v>2</v>
      </c>
      <c r="AA44" s="4"/>
      <c r="AB44" s="4">
        <f t="shared" si="7"/>
        <v>10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v>3</v>
      </c>
      <c r="AN44" s="4"/>
      <c r="AO44" s="4"/>
      <c r="AP44" s="4">
        <v>2</v>
      </c>
      <c r="AQ44" s="4">
        <v>1</v>
      </c>
      <c r="AR44" s="4">
        <v>5</v>
      </c>
      <c r="AS44" s="4">
        <v>2</v>
      </c>
      <c r="AT44" s="4"/>
      <c r="AU44" s="4">
        <v>5</v>
      </c>
      <c r="AV44" s="4"/>
      <c r="AW44" s="4">
        <v>3</v>
      </c>
      <c r="AX44" s="4"/>
      <c r="AY44" s="4"/>
      <c r="AZ44" s="4"/>
      <c r="BA44" s="4"/>
      <c r="BB44" s="4"/>
      <c r="BC44" s="4" t="str">
        <f t="shared" si="6"/>
        <v>20</v>
      </c>
      <c r="BD44" s="4"/>
      <c r="BE44" s="4">
        <v>3</v>
      </c>
      <c r="BF44" s="4"/>
      <c r="BG44" s="4"/>
      <c r="BH44" s="4"/>
      <c r="BI44" s="4"/>
      <c r="BJ44" s="4"/>
      <c r="BK44" s="4"/>
      <c r="BL44" s="4"/>
      <c r="BM44" s="4">
        <f t="shared" si="8"/>
        <v>3</v>
      </c>
      <c r="BN44" s="4"/>
      <c r="BO44" s="4">
        <v>2</v>
      </c>
      <c r="BP44" s="4">
        <v>2</v>
      </c>
      <c r="BQ44" s="4"/>
      <c r="BR44" s="4">
        <v>3</v>
      </c>
      <c r="BS44" s="4"/>
      <c r="BT44" s="4"/>
      <c r="BU44" s="4"/>
      <c r="BV44" s="4">
        <v>3</v>
      </c>
      <c r="BW44" s="4">
        <v>3</v>
      </c>
      <c r="BX44" s="4"/>
      <c r="BY44" s="4" t="str">
        <f t="shared" si="9"/>
        <v>10</v>
      </c>
      <c r="BZ44" s="4">
        <v>50</v>
      </c>
      <c r="CA44" s="4">
        <f t="shared" si="5"/>
        <v>98</v>
      </c>
    </row>
    <row r="45" s="41" customFormat="1" spans="1:79">
      <c r="A45" s="50" t="s">
        <v>731</v>
      </c>
      <c r="B45" s="50"/>
      <c r="C45" s="108" t="s">
        <v>732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>
        <f t="shared" si="10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>
        <f t="shared" si="7"/>
        <v>0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>
        <f t="shared" si="6"/>
        <v>0</v>
      </c>
      <c r="BD45" s="4"/>
      <c r="BE45" s="4"/>
      <c r="BF45" s="4"/>
      <c r="BG45" s="4"/>
      <c r="BH45" s="4"/>
      <c r="BI45" s="4"/>
      <c r="BJ45" s="4"/>
      <c r="BK45" s="4"/>
      <c r="BL45" s="4"/>
      <c r="BM45" s="4">
        <f t="shared" si="8"/>
        <v>0</v>
      </c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>
        <f t="shared" si="9"/>
        <v>0</v>
      </c>
      <c r="BZ45" s="4">
        <v>50</v>
      </c>
      <c r="CA45" s="4">
        <f t="shared" si="5"/>
        <v>50</v>
      </c>
    </row>
  </sheetData>
  <mergeCells count="126">
    <mergeCell ref="D1:CA1"/>
    <mergeCell ref="D2:Q2"/>
    <mergeCell ref="R2:AB2"/>
    <mergeCell ref="AC2:BB2"/>
    <mergeCell ref="BD2:BK2"/>
    <mergeCell ref="BN2:BW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3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3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3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3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3:BY6"/>
    <mergeCell ref="BZ2:BZ6"/>
    <mergeCell ref="CA2:CA6"/>
    <mergeCell ref="A1:C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"/>
  <sheetViews>
    <sheetView workbookViewId="0">
      <selection activeCell="A1" sqref="A1:C2"/>
    </sheetView>
  </sheetViews>
  <sheetFormatPr defaultColWidth="8.89090909090909" defaultRowHeight="14"/>
  <sheetData>
    <row r="1" ht="35.5" spans="1:31">
      <c r="A1" s="27" t="s">
        <v>733</v>
      </c>
      <c r="B1" s="27"/>
      <c r="C1" s="27"/>
      <c r="D1" s="28" t="s">
        <v>289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ht="15" spans="1:31">
      <c r="A2" s="27"/>
      <c r="B2" s="27"/>
      <c r="C2" s="27"/>
      <c r="D2" s="29" t="s">
        <v>2</v>
      </c>
      <c r="E2" s="29"/>
      <c r="F2" s="29"/>
      <c r="G2" s="29"/>
      <c r="H2" s="29"/>
      <c r="I2" s="29"/>
      <c r="J2" s="29" t="s">
        <v>3</v>
      </c>
      <c r="K2" s="29"/>
      <c r="L2" s="29"/>
      <c r="M2" s="29"/>
      <c r="N2" s="29"/>
      <c r="O2" s="29" t="s">
        <v>4</v>
      </c>
      <c r="P2" s="29"/>
      <c r="Q2" s="29"/>
      <c r="R2" s="29"/>
      <c r="S2" s="29"/>
      <c r="T2" s="29" t="s">
        <v>5</v>
      </c>
      <c r="U2" s="29"/>
      <c r="V2" s="29"/>
      <c r="W2" s="29"/>
      <c r="X2" s="29"/>
      <c r="Y2" s="29" t="s">
        <v>6</v>
      </c>
      <c r="Z2" s="29"/>
      <c r="AA2" s="29"/>
      <c r="AB2" s="29"/>
      <c r="AC2" s="29"/>
      <c r="AD2" s="38" t="s">
        <v>7</v>
      </c>
      <c r="AE2" s="29" t="s">
        <v>8</v>
      </c>
    </row>
    <row r="3" ht="15" spans="1:31">
      <c r="A3" s="29" t="s">
        <v>9</v>
      </c>
      <c r="B3" s="29"/>
      <c r="C3" s="29"/>
      <c r="D3" s="30"/>
      <c r="E3" s="30"/>
      <c r="F3" s="30"/>
      <c r="G3" s="30"/>
      <c r="H3" s="30"/>
      <c r="I3" s="29" t="s">
        <v>10</v>
      </c>
      <c r="J3" s="30"/>
      <c r="K3" s="30"/>
      <c r="L3" s="30"/>
      <c r="M3" s="30"/>
      <c r="N3" s="29" t="s">
        <v>11</v>
      </c>
      <c r="O3" s="30"/>
      <c r="P3" s="30"/>
      <c r="Q3" s="30"/>
      <c r="R3" s="30"/>
      <c r="S3" s="29" t="s">
        <v>12</v>
      </c>
      <c r="T3" s="30"/>
      <c r="U3" s="31"/>
      <c r="V3" s="30"/>
      <c r="W3" s="30"/>
      <c r="X3" s="29" t="s">
        <v>13</v>
      </c>
      <c r="Y3" s="30"/>
      <c r="Z3" s="31"/>
      <c r="AA3" s="30"/>
      <c r="AB3" s="30"/>
      <c r="AC3" s="29" t="s">
        <v>14</v>
      </c>
      <c r="AD3" s="39"/>
      <c r="AE3" s="29"/>
    </row>
    <row r="4" ht="195" spans="1:31">
      <c r="A4" s="29" t="s">
        <v>15</v>
      </c>
      <c r="B4" s="29"/>
      <c r="C4" s="29"/>
      <c r="D4" s="30"/>
      <c r="E4" s="31"/>
      <c r="F4" s="32"/>
      <c r="G4" s="33"/>
      <c r="H4" s="34"/>
      <c r="I4" s="29"/>
      <c r="J4" s="37" t="s">
        <v>734</v>
      </c>
      <c r="K4" s="34"/>
      <c r="L4" s="34"/>
      <c r="M4" s="31"/>
      <c r="N4" s="29"/>
      <c r="O4" s="37" t="s">
        <v>735</v>
      </c>
      <c r="P4" s="37" t="s">
        <v>736</v>
      </c>
      <c r="Q4" s="34" t="s">
        <v>737</v>
      </c>
      <c r="R4" s="37" t="s">
        <v>738</v>
      </c>
      <c r="S4" s="29"/>
      <c r="T4" s="31"/>
      <c r="U4" s="31"/>
      <c r="V4" s="31"/>
      <c r="W4" s="37"/>
      <c r="X4" s="29"/>
      <c r="Y4" s="31"/>
      <c r="Z4" s="31"/>
      <c r="AA4" s="31"/>
      <c r="AB4" s="37"/>
      <c r="AC4" s="29"/>
      <c r="AD4" s="39"/>
      <c r="AE4" s="29"/>
    </row>
    <row r="5" ht="15" spans="1:31">
      <c r="A5" s="29" t="s">
        <v>53</v>
      </c>
      <c r="B5" s="29"/>
      <c r="C5" s="29"/>
      <c r="D5" s="30"/>
      <c r="E5" s="30"/>
      <c r="F5" s="30"/>
      <c r="G5" s="30"/>
      <c r="H5" s="30"/>
      <c r="I5" s="29"/>
      <c r="J5" s="30"/>
      <c r="K5" s="30"/>
      <c r="L5" s="30"/>
      <c r="M5" s="30"/>
      <c r="N5" s="29"/>
      <c r="O5" s="30"/>
      <c r="P5" s="30"/>
      <c r="Q5" s="30"/>
      <c r="R5" s="30"/>
      <c r="S5" s="29"/>
      <c r="T5" s="30"/>
      <c r="U5" s="30"/>
      <c r="V5" s="30"/>
      <c r="W5" s="30"/>
      <c r="X5" s="29"/>
      <c r="Y5" s="30"/>
      <c r="Z5" s="30"/>
      <c r="AA5" s="30"/>
      <c r="AB5" s="30"/>
      <c r="AC5" s="29"/>
      <c r="AD5" s="39"/>
      <c r="AE5" s="29"/>
    </row>
    <row r="6" ht="15" spans="1:31">
      <c r="A6" s="29" t="s">
        <v>54</v>
      </c>
      <c r="B6" s="29"/>
      <c r="C6" s="29" t="s">
        <v>55</v>
      </c>
      <c r="D6" s="30"/>
      <c r="E6" s="30"/>
      <c r="F6" s="30"/>
      <c r="G6" s="30"/>
      <c r="H6" s="30"/>
      <c r="I6" s="29"/>
      <c r="J6" s="30"/>
      <c r="K6" s="30"/>
      <c r="L6" s="30"/>
      <c r="M6" s="30"/>
      <c r="N6" s="29"/>
      <c r="O6" s="30"/>
      <c r="P6" s="30"/>
      <c r="Q6" s="30"/>
      <c r="R6" s="30"/>
      <c r="S6" s="29"/>
      <c r="T6" s="30"/>
      <c r="U6" s="30"/>
      <c r="V6" s="30"/>
      <c r="W6" s="30"/>
      <c r="X6" s="29"/>
      <c r="Y6" s="30"/>
      <c r="Z6" s="30"/>
      <c r="AA6" s="30"/>
      <c r="AB6" s="30"/>
      <c r="AC6" s="29"/>
      <c r="AD6" s="40"/>
      <c r="AE6" s="29"/>
    </row>
    <row r="7" spans="1:31">
      <c r="A7" s="102" t="s">
        <v>739</v>
      </c>
      <c r="B7" s="103"/>
      <c r="C7" s="104" t="s">
        <v>740</v>
      </c>
      <c r="D7" s="30"/>
      <c r="E7" s="30"/>
      <c r="F7" s="30"/>
      <c r="G7" s="30"/>
      <c r="H7" s="30"/>
      <c r="I7" s="30">
        <f t="shared" ref="I7:I43" si="0">IF(SUM(D7:H7)&gt;5,"5",SUM(D7:H7))</f>
        <v>0</v>
      </c>
      <c r="J7" s="30"/>
      <c r="K7" s="30"/>
      <c r="L7" s="30"/>
      <c r="M7" s="30"/>
      <c r="N7" s="30">
        <f t="shared" ref="N7:N43" si="1">IF(SUM(J7:M7)&gt;10,"10",IF(SUM(J7:M7)&lt;0,"0",SUM(J7:M7)))</f>
        <v>0</v>
      </c>
      <c r="O7" s="30"/>
      <c r="P7" s="30"/>
      <c r="Q7" s="30"/>
      <c r="R7" s="30"/>
      <c r="S7" s="30">
        <f t="shared" ref="S7:S43" si="2">IF(SUM(O7:R7)&gt;20,"20",SUM(O7:R7))</f>
        <v>0</v>
      </c>
      <c r="T7" s="30"/>
      <c r="U7" s="30"/>
      <c r="V7" s="30"/>
      <c r="W7" s="30"/>
      <c r="X7" s="30">
        <f t="shared" ref="X7:X43" si="3">IF(SUM(T7:W7)&gt;5,"5",SUM(T7:W7))</f>
        <v>0</v>
      </c>
      <c r="Y7" s="30"/>
      <c r="Z7" s="30"/>
      <c r="AA7" s="30"/>
      <c r="AB7" s="30"/>
      <c r="AC7" s="30">
        <f t="shared" ref="AC7:AC43" si="4">IF(SUM(Y7:AB7)&gt;10,"10",SUM(Y7:AB7))</f>
        <v>0</v>
      </c>
      <c r="AD7" s="30">
        <v>50</v>
      </c>
      <c r="AE7" s="30">
        <f t="shared" ref="AE7:AE43" si="5">SUM(AC7+X7+S7+N7+I7+AD7)</f>
        <v>50</v>
      </c>
    </row>
    <row r="8" spans="1:31">
      <c r="A8" s="102" t="s">
        <v>741</v>
      </c>
      <c r="B8" s="103"/>
      <c r="C8" s="104" t="s">
        <v>742</v>
      </c>
      <c r="D8" s="30"/>
      <c r="E8" s="30"/>
      <c r="F8" s="30"/>
      <c r="G8" s="30"/>
      <c r="H8" s="30"/>
      <c r="I8" s="30">
        <f t="shared" si="0"/>
        <v>0</v>
      </c>
      <c r="J8" s="30"/>
      <c r="K8" s="30"/>
      <c r="L8" s="30"/>
      <c r="M8" s="30"/>
      <c r="N8" s="30">
        <f t="shared" si="1"/>
        <v>0</v>
      </c>
      <c r="O8" s="30"/>
      <c r="P8" s="30"/>
      <c r="Q8" s="30"/>
      <c r="R8" s="30"/>
      <c r="S8" s="30">
        <f t="shared" si="2"/>
        <v>0</v>
      </c>
      <c r="T8" s="30"/>
      <c r="U8" s="30"/>
      <c r="V8" s="30"/>
      <c r="W8" s="30"/>
      <c r="X8" s="30">
        <f t="shared" si="3"/>
        <v>0</v>
      </c>
      <c r="Y8" s="30"/>
      <c r="Z8" s="30"/>
      <c r="AA8" s="30"/>
      <c r="AB8" s="30"/>
      <c r="AC8" s="30">
        <f t="shared" si="4"/>
        <v>0</v>
      </c>
      <c r="AD8" s="30">
        <v>50</v>
      </c>
      <c r="AE8" s="30">
        <f t="shared" si="5"/>
        <v>50</v>
      </c>
    </row>
    <row r="9" spans="1:31">
      <c r="A9" s="102" t="s">
        <v>743</v>
      </c>
      <c r="B9" s="103"/>
      <c r="C9" s="104" t="s">
        <v>744</v>
      </c>
      <c r="D9" s="30"/>
      <c r="E9" s="30"/>
      <c r="F9" s="30"/>
      <c r="G9" s="30"/>
      <c r="H9" s="30"/>
      <c r="I9" s="30">
        <f t="shared" si="0"/>
        <v>0</v>
      </c>
      <c r="J9" s="30"/>
      <c r="K9" s="30"/>
      <c r="L9" s="30"/>
      <c r="M9" s="30"/>
      <c r="N9" s="30">
        <f t="shared" si="1"/>
        <v>0</v>
      </c>
      <c r="O9" s="30"/>
      <c r="P9" s="30"/>
      <c r="Q9" s="30"/>
      <c r="R9" s="30"/>
      <c r="S9" s="30">
        <f t="shared" si="2"/>
        <v>0</v>
      </c>
      <c r="T9" s="30"/>
      <c r="U9" s="30"/>
      <c r="V9" s="30"/>
      <c r="W9" s="30"/>
      <c r="X9" s="30">
        <f t="shared" si="3"/>
        <v>0</v>
      </c>
      <c r="Y9" s="30"/>
      <c r="Z9" s="30"/>
      <c r="AA9" s="30"/>
      <c r="AB9" s="30"/>
      <c r="AC9" s="30">
        <f t="shared" si="4"/>
        <v>0</v>
      </c>
      <c r="AD9" s="30">
        <v>50</v>
      </c>
      <c r="AE9" s="30">
        <f t="shared" si="5"/>
        <v>50</v>
      </c>
    </row>
    <row r="10" spans="1:31">
      <c r="A10" s="102" t="s">
        <v>745</v>
      </c>
      <c r="B10" s="103"/>
      <c r="C10" s="104" t="s">
        <v>746</v>
      </c>
      <c r="D10" s="30"/>
      <c r="E10" s="30"/>
      <c r="F10" s="30"/>
      <c r="G10" s="30"/>
      <c r="H10" s="30"/>
      <c r="I10" s="30">
        <f t="shared" si="0"/>
        <v>0</v>
      </c>
      <c r="J10" s="30"/>
      <c r="K10" s="30"/>
      <c r="L10" s="30"/>
      <c r="M10" s="30"/>
      <c r="N10" s="30">
        <f t="shared" si="1"/>
        <v>0</v>
      </c>
      <c r="O10" s="30"/>
      <c r="P10" s="30"/>
      <c r="Q10" s="30"/>
      <c r="R10" s="30">
        <v>5</v>
      </c>
      <c r="S10" s="30">
        <f t="shared" si="2"/>
        <v>5</v>
      </c>
      <c r="T10" s="30"/>
      <c r="U10" s="30"/>
      <c r="V10" s="30"/>
      <c r="W10" s="30"/>
      <c r="X10" s="30">
        <f t="shared" si="3"/>
        <v>0</v>
      </c>
      <c r="Y10" s="30"/>
      <c r="Z10" s="30"/>
      <c r="AA10" s="30"/>
      <c r="AB10" s="30"/>
      <c r="AC10" s="30">
        <f t="shared" si="4"/>
        <v>0</v>
      </c>
      <c r="AD10" s="30">
        <v>50</v>
      </c>
      <c r="AE10" s="30">
        <f t="shared" si="5"/>
        <v>55</v>
      </c>
    </row>
    <row r="11" spans="1:31">
      <c r="A11" s="102" t="s">
        <v>747</v>
      </c>
      <c r="B11" s="103"/>
      <c r="C11" s="104" t="s">
        <v>748</v>
      </c>
      <c r="D11" s="30"/>
      <c r="E11" s="35"/>
      <c r="F11" s="30"/>
      <c r="G11" s="30"/>
      <c r="H11" s="30"/>
      <c r="I11" s="30">
        <f t="shared" si="0"/>
        <v>0</v>
      </c>
      <c r="J11" s="30"/>
      <c r="K11" s="30"/>
      <c r="L11" s="30"/>
      <c r="M11" s="30"/>
      <c r="N11" s="30">
        <f t="shared" si="1"/>
        <v>0</v>
      </c>
      <c r="O11" s="30"/>
      <c r="P11" s="30"/>
      <c r="Q11" s="30"/>
      <c r="R11" s="30"/>
      <c r="S11" s="30">
        <f t="shared" si="2"/>
        <v>0</v>
      </c>
      <c r="T11" s="30"/>
      <c r="U11" s="30"/>
      <c r="V11" s="30"/>
      <c r="W11" s="30"/>
      <c r="X11" s="30">
        <f t="shared" si="3"/>
        <v>0</v>
      </c>
      <c r="Y11" s="30"/>
      <c r="Z11" s="30"/>
      <c r="AA11" s="30"/>
      <c r="AB11" s="30"/>
      <c r="AC11" s="30">
        <f t="shared" si="4"/>
        <v>0</v>
      </c>
      <c r="AD11" s="30">
        <v>50</v>
      </c>
      <c r="AE11" s="30">
        <f t="shared" si="5"/>
        <v>50</v>
      </c>
    </row>
    <row r="12" spans="1:31">
      <c r="A12" s="102" t="s">
        <v>749</v>
      </c>
      <c r="B12" s="103"/>
      <c r="C12" s="104" t="s">
        <v>750</v>
      </c>
      <c r="D12" s="30"/>
      <c r="E12" s="35"/>
      <c r="F12" s="30"/>
      <c r="G12" s="30"/>
      <c r="H12" s="30"/>
      <c r="I12" s="30">
        <f t="shared" si="0"/>
        <v>0</v>
      </c>
      <c r="J12" s="30"/>
      <c r="K12" s="30"/>
      <c r="L12" s="30"/>
      <c r="M12" s="30"/>
      <c r="N12" s="30">
        <f t="shared" si="1"/>
        <v>0</v>
      </c>
      <c r="O12" s="30"/>
      <c r="P12" s="30"/>
      <c r="Q12" s="30"/>
      <c r="R12" s="30"/>
      <c r="S12" s="30">
        <f t="shared" si="2"/>
        <v>0</v>
      </c>
      <c r="T12" s="30"/>
      <c r="U12" s="30"/>
      <c r="V12" s="30"/>
      <c r="W12" s="30"/>
      <c r="X12" s="30">
        <f t="shared" si="3"/>
        <v>0</v>
      </c>
      <c r="Y12" s="30"/>
      <c r="Z12" s="30"/>
      <c r="AA12" s="30"/>
      <c r="AB12" s="30"/>
      <c r="AC12" s="30">
        <f t="shared" si="4"/>
        <v>0</v>
      </c>
      <c r="AD12" s="30">
        <v>50</v>
      </c>
      <c r="AE12" s="30">
        <f t="shared" si="5"/>
        <v>50</v>
      </c>
    </row>
    <row r="13" spans="1:31">
      <c r="A13" s="102" t="s">
        <v>751</v>
      </c>
      <c r="B13" s="103"/>
      <c r="C13" s="104" t="s">
        <v>752</v>
      </c>
      <c r="D13" s="30"/>
      <c r="E13" s="35"/>
      <c r="F13" s="30"/>
      <c r="G13" s="30"/>
      <c r="H13" s="30"/>
      <c r="I13" s="30">
        <f t="shared" si="0"/>
        <v>0</v>
      </c>
      <c r="J13" s="30"/>
      <c r="K13" s="30"/>
      <c r="L13" s="30"/>
      <c r="M13" s="30"/>
      <c r="N13" s="30">
        <f t="shared" si="1"/>
        <v>0</v>
      </c>
      <c r="O13" s="30"/>
      <c r="P13" s="30"/>
      <c r="Q13" s="30"/>
      <c r="R13" s="30"/>
      <c r="S13" s="30">
        <f t="shared" si="2"/>
        <v>0</v>
      </c>
      <c r="T13" s="30"/>
      <c r="U13" s="30"/>
      <c r="V13" s="30"/>
      <c r="W13" s="30"/>
      <c r="X13" s="30">
        <f t="shared" si="3"/>
        <v>0</v>
      </c>
      <c r="Y13" s="30"/>
      <c r="Z13" s="30"/>
      <c r="AA13" s="30"/>
      <c r="AB13" s="30"/>
      <c r="AC13" s="30">
        <f t="shared" si="4"/>
        <v>0</v>
      </c>
      <c r="AD13" s="30">
        <v>50</v>
      </c>
      <c r="AE13" s="30">
        <f t="shared" si="5"/>
        <v>50</v>
      </c>
    </row>
    <row r="14" spans="1:31">
      <c r="A14" s="102" t="s">
        <v>753</v>
      </c>
      <c r="B14" s="103"/>
      <c r="C14" s="104" t="s">
        <v>754</v>
      </c>
      <c r="D14" s="30"/>
      <c r="E14" s="35"/>
      <c r="F14" s="30"/>
      <c r="G14" s="30"/>
      <c r="H14" s="30"/>
      <c r="I14" s="30">
        <f t="shared" si="0"/>
        <v>0</v>
      </c>
      <c r="J14" s="30"/>
      <c r="K14" s="30"/>
      <c r="L14" s="30"/>
      <c r="M14" s="30"/>
      <c r="N14" s="30">
        <f t="shared" si="1"/>
        <v>0</v>
      </c>
      <c r="O14" s="30"/>
      <c r="P14" s="30"/>
      <c r="Q14" s="30"/>
      <c r="R14" s="30"/>
      <c r="S14" s="30">
        <f t="shared" si="2"/>
        <v>0</v>
      </c>
      <c r="T14" s="30"/>
      <c r="U14" s="30"/>
      <c r="V14" s="30"/>
      <c r="W14" s="30"/>
      <c r="X14" s="30">
        <f t="shared" si="3"/>
        <v>0</v>
      </c>
      <c r="Y14" s="30"/>
      <c r="Z14" s="30"/>
      <c r="AA14" s="30"/>
      <c r="AB14" s="30"/>
      <c r="AC14" s="30">
        <f t="shared" si="4"/>
        <v>0</v>
      </c>
      <c r="AD14" s="30">
        <v>50</v>
      </c>
      <c r="AE14" s="30">
        <f t="shared" si="5"/>
        <v>50</v>
      </c>
    </row>
    <row r="15" spans="1:31">
      <c r="A15" s="102" t="s">
        <v>755</v>
      </c>
      <c r="B15" s="103"/>
      <c r="C15" s="104" t="s">
        <v>756</v>
      </c>
      <c r="D15" s="30"/>
      <c r="E15" s="30"/>
      <c r="F15" s="30"/>
      <c r="G15" s="30"/>
      <c r="H15" s="30"/>
      <c r="I15" s="30">
        <f t="shared" si="0"/>
        <v>0</v>
      </c>
      <c r="J15" s="30"/>
      <c r="K15" s="30"/>
      <c r="L15" s="30"/>
      <c r="M15" s="30"/>
      <c r="N15" s="30">
        <f t="shared" si="1"/>
        <v>0</v>
      </c>
      <c r="O15" s="30"/>
      <c r="P15" s="30"/>
      <c r="Q15" s="30"/>
      <c r="R15" s="30"/>
      <c r="S15" s="30">
        <f t="shared" si="2"/>
        <v>0</v>
      </c>
      <c r="T15" s="30"/>
      <c r="U15" s="30"/>
      <c r="V15" s="30"/>
      <c r="W15" s="30"/>
      <c r="X15" s="30">
        <f t="shared" si="3"/>
        <v>0</v>
      </c>
      <c r="Y15" s="30"/>
      <c r="Z15" s="30"/>
      <c r="AA15" s="30"/>
      <c r="AB15" s="30"/>
      <c r="AC15" s="30">
        <f t="shared" si="4"/>
        <v>0</v>
      </c>
      <c r="AD15" s="30">
        <v>50</v>
      </c>
      <c r="AE15" s="30">
        <f t="shared" si="5"/>
        <v>50</v>
      </c>
    </row>
    <row r="16" spans="1:31">
      <c r="A16" s="102" t="s">
        <v>757</v>
      </c>
      <c r="B16" s="103"/>
      <c r="C16" s="104" t="s">
        <v>758</v>
      </c>
      <c r="D16" s="30"/>
      <c r="E16" s="30"/>
      <c r="F16" s="30"/>
      <c r="G16" s="30"/>
      <c r="H16" s="30"/>
      <c r="I16" s="30">
        <f t="shared" si="0"/>
        <v>0</v>
      </c>
      <c r="J16" s="30"/>
      <c r="K16" s="30"/>
      <c r="L16" s="30"/>
      <c r="M16" s="30"/>
      <c r="N16" s="30">
        <f t="shared" si="1"/>
        <v>0</v>
      </c>
      <c r="O16" s="30"/>
      <c r="P16" s="30"/>
      <c r="Q16" s="30"/>
      <c r="R16" s="30"/>
      <c r="S16" s="30">
        <f t="shared" si="2"/>
        <v>0</v>
      </c>
      <c r="T16" s="30"/>
      <c r="U16" s="30"/>
      <c r="V16" s="30"/>
      <c r="W16" s="30"/>
      <c r="X16" s="30">
        <f t="shared" si="3"/>
        <v>0</v>
      </c>
      <c r="Y16" s="30"/>
      <c r="Z16" s="30"/>
      <c r="AA16" s="30"/>
      <c r="AB16" s="30"/>
      <c r="AC16" s="30">
        <f t="shared" si="4"/>
        <v>0</v>
      </c>
      <c r="AD16" s="30">
        <v>50</v>
      </c>
      <c r="AE16" s="30">
        <f t="shared" si="5"/>
        <v>50</v>
      </c>
    </row>
    <row r="17" spans="1:31">
      <c r="A17" s="102" t="s">
        <v>759</v>
      </c>
      <c r="B17" s="103"/>
      <c r="C17" s="104" t="s">
        <v>760</v>
      </c>
      <c r="D17" s="30"/>
      <c r="E17" s="30"/>
      <c r="F17" s="30"/>
      <c r="G17" s="30"/>
      <c r="H17" s="30"/>
      <c r="I17" s="30">
        <f t="shared" si="0"/>
        <v>0</v>
      </c>
      <c r="J17" s="30"/>
      <c r="K17" s="30"/>
      <c r="L17" s="30"/>
      <c r="M17" s="30"/>
      <c r="N17" s="30">
        <f t="shared" si="1"/>
        <v>0</v>
      </c>
      <c r="O17" s="30"/>
      <c r="P17" s="30"/>
      <c r="Q17" s="30"/>
      <c r="R17" s="30"/>
      <c r="S17" s="30">
        <f t="shared" si="2"/>
        <v>0</v>
      </c>
      <c r="T17" s="30"/>
      <c r="U17" s="30"/>
      <c r="V17" s="30"/>
      <c r="W17" s="30"/>
      <c r="X17" s="30">
        <f t="shared" si="3"/>
        <v>0</v>
      </c>
      <c r="Y17" s="30"/>
      <c r="Z17" s="30"/>
      <c r="AA17" s="30"/>
      <c r="AB17" s="30"/>
      <c r="AC17" s="30">
        <f t="shared" si="4"/>
        <v>0</v>
      </c>
      <c r="AD17" s="30">
        <v>50</v>
      </c>
      <c r="AE17" s="30">
        <f t="shared" si="5"/>
        <v>50</v>
      </c>
    </row>
    <row r="18" spans="1:31">
      <c r="A18" s="102" t="s">
        <v>761</v>
      </c>
      <c r="B18" s="103"/>
      <c r="C18" s="104" t="s">
        <v>762</v>
      </c>
      <c r="D18" s="30"/>
      <c r="E18" s="30"/>
      <c r="F18" s="30"/>
      <c r="G18" s="30"/>
      <c r="H18" s="30"/>
      <c r="I18" s="30">
        <f t="shared" si="0"/>
        <v>0</v>
      </c>
      <c r="J18" s="30"/>
      <c r="K18" s="30"/>
      <c r="L18" s="30"/>
      <c r="M18" s="30"/>
      <c r="N18" s="30">
        <f t="shared" si="1"/>
        <v>0</v>
      </c>
      <c r="O18" s="30"/>
      <c r="P18" s="30"/>
      <c r="Q18" s="30"/>
      <c r="R18" s="30"/>
      <c r="S18" s="30">
        <f t="shared" si="2"/>
        <v>0</v>
      </c>
      <c r="T18" s="30"/>
      <c r="U18" s="30"/>
      <c r="V18" s="30"/>
      <c r="W18" s="30"/>
      <c r="X18" s="30">
        <f t="shared" si="3"/>
        <v>0</v>
      </c>
      <c r="Y18" s="30"/>
      <c r="Z18" s="30"/>
      <c r="AA18" s="30"/>
      <c r="AB18" s="30"/>
      <c r="AC18" s="30">
        <f t="shared" si="4"/>
        <v>0</v>
      </c>
      <c r="AD18" s="30">
        <v>50</v>
      </c>
      <c r="AE18" s="30">
        <f t="shared" si="5"/>
        <v>50</v>
      </c>
    </row>
    <row r="19" spans="1:31">
      <c r="A19" s="102" t="s">
        <v>763</v>
      </c>
      <c r="B19" s="103"/>
      <c r="C19" s="104" t="s">
        <v>764</v>
      </c>
      <c r="D19" s="30"/>
      <c r="E19" s="30"/>
      <c r="F19" s="30"/>
      <c r="G19" s="30"/>
      <c r="H19" s="30"/>
      <c r="I19" s="30">
        <f t="shared" si="0"/>
        <v>0</v>
      </c>
      <c r="J19" s="30"/>
      <c r="K19" s="30"/>
      <c r="L19" s="30"/>
      <c r="M19" s="30"/>
      <c r="N19" s="30">
        <f t="shared" si="1"/>
        <v>0</v>
      </c>
      <c r="O19" s="30"/>
      <c r="P19" s="30"/>
      <c r="Q19" s="30"/>
      <c r="R19" s="30"/>
      <c r="S19" s="30">
        <f t="shared" si="2"/>
        <v>0</v>
      </c>
      <c r="T19" s="30"/>
      <c r="U19" s="30"/>
      <c r="V19" s="30"/>
      <c r="W19" s="30"/>
      <c r="X19" s="30">
        <f t="shared" si="3"/>
        <v>0</v>
      </c>
      <c r="Y19" s="30"/>
      <c r="Z19" s="30"/>
      <c r="AA19" s="30"/>
      <c r="AB19" s="30"/>
      <c r="AC19" s="30">
        <f t="shared" si="4"/>
        <v>0</v>
      </c>
      <c r="AD19" s="30">
        <v>50</v>
      </c>
      <c r="AE19" s="30">
        <f t="shared" si="5"/>
        <v>50</v>
      </c>
    </row>
    <row r="20" spans="1:31">
      <c r="A20" s="102" t="s">
        <v>765</v>
      </c>
      <c r="B20" s="103"/>
      <c r="C20" s="104" t="s">
        <v>766</v>
      </c>
      <c r="D20" s="30"/>
      <c r="E20" s="30"/>
      <c r="F20" s="30"/>
      <c r="G20" s="30"/>
      <c r="H20" s="30"/>
      <c r="I20" s="30">
        <f t="shared" si="0"/>
        <v>0</v>
      </c>
      <c r="J20" s="30"/>
      <c r="K20" s="30"/>
      <c r="L20" s="30"/>
      <c r="M20" s="30"/>
      <c r="N20" s="30">
        <f t="shared" si="1"/>
        <v>0</v>
      </c>
      <c r="O20" s="30"/>
      <c r="P20" s="30"/>
      <c r="Q20" s="30"/>
      <c r="R20" s="30"/>
      <c r="S20" s="30">
        <f t="shared" si="2"/>
        <v>0</v>
      </c>
      <c r="T20" s="30"/>
      <c r="U20" s="30"/>
      <c r="V20" s="30"/>
      <c r="W20" s="30"/>
      <c r="X20" s="30">
        <f t="shared" si="3"/>
        <v>0</v>
      </c>
      <c r="Y20" s="30"/>
      <c r="Z20" s="30"/>
      <c r="AA20" s="30"/>
      <c r="AB20" s="30"/>
      <c r="AC20" s="30">
        <f t="shared" si="4"/>
        <v>0</v>
      </c>
      <c r="AD20" s="30">
        <v>50</v>
      </c>
      <c r="AE20" s="30">
        <f t="shared" si="5"/>
        <v>50</v>
      </c>
    </row>
    <row r="21" spans="1:31">
      <c r="A21" s="102" t="s">
        <v>767</v>
      </c>
      <c r="B21" s="103"/>
      <c r="C21" s="104" t="s">
        <v>768</v>
      </c>
      <c r="D21" s="30"/>
      <c r="E21" s="30"/>
      <c r="F21" s="30"/>
      <c r="G21" s="30"/>
      <c r="H21" s="30"/>
      <c r="I21" s="30">
        <f t="shared" si="0"/>
        <v>0</v>
      </c>
      <c r="J21" s="30"/>
      <c r="K21" s="30"/>
      <c r="L21" s="30"/>
      <c r="M21" s="30"/>
      <c r="N21" s="30">
        <f t="shared" si="1"/>
        <v>0</v>
      </c>
      <c r="O21" s="30"/>
      <c r="P21" s="30"/>
      <c r="Q21" s="30"/>
      <c r="R21" s="30"/>
      <c r="S21" s="30">
        <f t="shared" si="2"/>
        <v>0</v>
      </c>
      <c r="T21" s="30"/>
      <c r="U21" s="30"/>
      <c r="V21" s="30"/>
      <c r="W21" s="30"/>
      <c r="X21" s="30">
        <f t="shared" si="3"/>
        <v>0</v>
      </c>
      <c r="Y21" s="30"/>
      <c r="Z21" s="30"/>
      <c r="AA21" s="30"/>
      <c r="AB21" s="30"/>
      <c r="AC21" s="30">
        <f t="shared" si="4"/>
        <v>0</v>
      </c>
      <c r="AD21" s="30">
        <v>50</v>
      </c>
      <c r="AE21" s="30">
        <f t="shared" si="5"/>
        <v>50</v>
      </c>
    </row>
    <row r="22" spans="1:31">
      <c r="A22" s="102" t="s">
        <v>769</v>
      </c>
      <c r="B22" s="103"/>
      <c r="C22" s="104" t="s">
        <v>770</v>
      </c>
      <c r="D22" s="30"/>
      <c r="E22" s="30"/>
      <c r="F22" s="30"/>
      <c r="G22" s="30"/>
      <c r="H22" s="30"/>
      <c r="I22" s="30">
        <f t="shared" si="0"/>
        <v>0</v>
      </c>
      <c r="J22" s="30"/>
      <c r="K22" s="30"/>
      <c r="L22" s="30"/>
      <c r="M22" s="30"/>
      <c r="N22" s="30">
        <f t="shared" si="1"/>
        <v>0</v>
      </c>
      <c r="O22" s="30"/>
      <c r="P22" s="30"/>
      <c r="Q22" s="30"/>
      <c r="R22" s="30"/>
      <c r="S22" s="30">
        <f t="shared" si="2"/>
        <v>0</v>
      </c>
      <c r="T22" s="30"/>
      <c r="U22" s="30"/>
      <c r="V22" s="30"/>
      <c r="W22" s="30"/>
      <c r="X22" s="30">
        <f t="shared" si="3"/>
        <v>0</v>
      </c>
      <c r="Y22" s="30"/>
      <c r="Z22" s="30"/>
      <c r="AA22" s="30"/>
      <c r="AB22" s="30"/>
      <c r="AC22" s="30">
        <f t="shared" si="4"/>
        <v>0</v>
      </c>
      <c r="AD22" s="30">
        <v>50</v>
      </c>
      <c r="AE22" s="30">
        <f t="shared" si="5"/>
        <v>50</v>
      </c>
    </row>
    <row r="23" spans="1:31">
      <c r="A23" s="102" t="s">
        <v>771</v>
      </c>
      <c r="B23" s="103"/>
      <c r="C23" s="104" t="s">
        <v>772</v>
      </c>
      <c r="D23" s="30"/>
      <c r="E23" s="30"/>
      <c r="F23" s="30"/>
      <c r="G23" s="30"/>
      <c r="H23" s="30"/>
      <c r="I23" s="30">
        <f t="shared" si="0"/>
        <v>0</v>
      </c>
      <c r="J23" s="30"/>
      <c r="K23" s="30"/>
      <c r="L23" s="30"/>
      <c r="M23" s="30"/>
      <c r="N23" s="30">
        <f t="shared" si="1"/>
        <v>0</v>
      </c>
      <c r="O23" s="30"/>
      <c r="P23" s="30"/>
      <c r="Q23" s="30"/>
      <c r="R23" s="30"/>
      <c r="S23" s="30">
        <f t="shared" si="2"/>
        <v>0</v>
      </c>
      <c r="T23" s="30"/>
      <c r="U23" s="30"/>
      <c r="V23" s="30"/>
      <c r="W23" s="30"/>
      <c r="X23" s="30">
        <f t="shared" si="3"/>
        <v>0</v>
      </c>
      <c r="Y23" s="30"/>
      <c r="Z23" s="30"/>
      <c r="AA23" s="30"/>
      <c r="AB23" s="30"/>
      <c r="AC23" s="30">
        <f t="shared" si="4"/>
        <v>0</v>
      </c>
      <c r="AD23" s="30">
        <v>50</v>
      </c>
      <c r="AE23" s="30">
        <f t="shared" si="5"/>
        <v>50</v>
      </c>
    </row>
    <row r="24" spans="1:31">
      <c r="A24" s="102" t="s">
        <v>773</v>
      </c>
      <c r="B24" s="103"/>
      <c r="C24" s="104" t="s">
        <v>774</v>
      </c>
      <c r="D24" s="30"/>
      <c r="E24" s="30"/>
      <c r="F24" s="30"/>
      <c r="G24" s="30"/>
      <c r="H24" s="30"/>
      <c r="I24" s="30">
        <f t="shared" si="0"/>
        <v>0</v>
      </c>
      <c r="J24" s="30"/>
      <c r="K24" s="30"/>
      <c r="L24" s="30"/>
      <c r="M24" s="30"/>
      <c r="N24" s="30">
        <f t="shared" si="1"/>
        <v>0</v>
      </c>
      <c r="O24" s="30"/>
      <c r="P24" s="30"/>
      <c r="Q24" s="30"/>
      <c r="R24" s="30"/>
      <c r="S24" s="30">
        <f t="shared" si="2"/>
        <v>0</v>
      </c>
      <c r="T24" s="30"/>
      <c r="U24" s="30"/>
      <c r="V24" s="30"/>
      <c r="W24" s="30"/>
      <c r="X24" s="30">
        <f t="shared" si="3"/>
        <v>0</v>
      </c>
      <c r="Y24" s="30"/>
      <c r="Z24" s="30"/>
      <c r="AA24" s="30"/>
      <c r="AB24" s="30"/>
      <c r="AC24" s="30">
        <f t="shared" si="4"/>
        <v>0</v>
      </c>
      <c r="AD24" s="30">
        <v>50</v>
      </c>
      <c r="AE24" s="30">
        <f t="shared" si="5"/>
        <v>50</v>
      </c>
    </row>
    <row r="25" spans="1:31">
      <c r="A25" s="102" t="s">
        <v>775</v>
      </c>
      <c r="B25" s="103"/>
      <c r="C25" s="104" t="s">
        <v>776</v>
      </c>
      <c r="D25" s="30"/>
      <c r="E25" s="30"/>
      <c r="F25" s="30"/>
      <c r="G25" s="30"/>
      <c r="H25" s="30"/>
      <c r="I25" s="30">
        <f t="shared" si="0"/>
        <v>0</v>
      </c>
      <c r="J25" s="30"/>
      <c r="K25" s="30"/>
      <c r="L25" s="30"/>
      <c r="M25" s="30"/>
      <c r="N25" s="30">
        <f t="shared" si="1"/>
        <v>0</v>
      </c>
      <c r="O25" s="30"/>
      <c r="P25" s="30"/>
      <c r="Q25" s="30"/>
      <c r="R25" s="30"/>
      <c r="S25" s="30">
        <f t="shared" si="2"/>
        <v>0</v>
      </c>
      <c r="T25" s="30"/>
      <c r="U25" s="30"/>
      <c r="V25" s="30"/>
      <c r="W25" s="30"/>
      <c r="X25" s="30">
        <f t="shared" si="3"/>
        <v>0</v>
      </c>
      <c r="Y25" s="30"/>
      <c r="Z25" s="30"/>
      <c r="AA25" s="30"/>
      <c r="AB25" s="30"/>
      <c r="AC25" s="30">
        <f t="shared" si="4"/>
        <v>0</v>
      </c>
      <c r="AD25" s="30">
        <v>50</v>
      </c>
      <c r="AE25" s="30">
        <f t="shared" si="5"/>
        <v>50</v>
      </c>
    </row>
    <row r="26" spans="1:31">
      <c r="A26" s="102" t="s">
        <v>777</v>
      </c>
      <c r="B26" s="103"/>
      <c r="C26" s="104" t="s">
        <v>778</v>
      </c>
      <c r="D26" s="30"/>
      <c r="E26" s="30"/>
      <c r="F26" s="30"/>
      <c r="G26" s="30"/>
      <c r="H26" s="30"/>
      <c r="I26" s="30">
        <f t="shared" si="0"/>
        <v>0</v>
      </c>
      <c r="J26" s="30"/>
      <c r="K26" s="30"/>
      <c r="L26" s="30"/>
      <c r="M26" s="30"/>
      <c r="N26" s="30">
        <f t="shared" si="1"/>
        <v>0</v>
      </c>
      <c r="O26" s="30"/>
      <c r="P26" s="30"/>
      <c r="Q26" s="30"/>
      <c r="R26" s="30"/>
      <c r="S26" s="30">
        <f t="shared" si="2"/>
        <v>0</v>
      </c>
      <c r="T26" s="30"/>
      <c r="U26" s="30"/>
      <c r="V26" s="30"/>
      <c r="W26" s="30"/>
      <c r="X26" s="30">
        <f t="shared" si="3"/>
        <v>0</v>
      </c>
      <c r="Y26" s="30"/>
      <c r="Z26" s="30"/>
      <c r="AA26" s="30"/>
      <c r="AB26" s="30"/>
      <c r="AC26" s="30">
        <f t="shared" si="4"/>
        <v>0</v>
      </c>
      <c r="AD26" s="30">
        <v>50</v>
      </c>
      <c r="AE26" s="30">
        <f t="shared" si="5"/>
        <v>50</v>
      </c>
    </row>
    <row r="27" spans="1:31">
      <c r="A27" s="102" t="s">
        <v>779</v>
      </c>
      <c r="B27" s="103"/>
      <c r="C27" s="104" t="s">
        <v>780</v>
      </c>
      <c r="D27" s="30"/>
      <c r="E27" s="30"/>
      <c r="F27" s="30"/>
      <c r="G27" s="30"/>
      <c r="H27" s="30"/>
      <c r="I27" s="30">
        <f t="shared" si="0"/>
        <v>0</v>
      </c>
      <c r="J27" s="30"/>
      <c r="K27" s="30"/>
      <c r="L27" s="30"/>
      <c r="M27" s="30"/>
      <c r="N27" s="30">
        <f t="shared" si="1"/>
        <v>0</v>
      </c>
      <c r="O27" s="30"/>
      <c r="P27" s="30"/>
      <c r="Q27" s="30"/>
      <c r="R27" s="30"/>
      <c r="S27" s="30">
        <f t="shared" si="2"/>
        <v>0</v>
      </c>
      <c r="T27" s="30"/>
      <c r="U27" s="30"/>
      <c r="V27" s="30"/>
      <c r="W27" s="30"/>
      <c r="X27" s="30">
        <f t="shared" si="3"/>
        <v>0</v>
      </c>
      <c r="Y27" s="30"/>
      <c r="Z27" s="30"/>
      <c r="AA27" s="30"/>
      <c r="AB27" s="30"/>
      <c r="AC27" s="30">
        <f t="shared" si="4"/>
        <v>0</v>
      </c>
      <c r="AD27" s="30">
        <v>50</v>
      </c>
      <c r="AE27" s="30">
        <f t="shared" si="5"/>
        <v>50</v>
      </c>
    </row>
    <row r="28" spans="1:31">
      <c r="A28" s="102" t="s">
        <v>781</v>
      </c>
      <c r="B28" s="103"/>
      <c r="C28" s="104" t="s">
        <v>782</v>
      </c>
      <c r="D28" s="30"/>
      <c r="E28" s="30"/>
      <c r="F28" s="30"/>
      <c r="G28" s="30"/>
      <c r="H28" s="30"/>
      <c r="I28" s="30">
        <f t="shared" si="0"/>
        <v>0</v>
      </c>
      <c r="J28" s="30"/>
      <c r="K28" s="30"/>
      <c r="L28" s="30"/>
      <c r="M28" s="30"/>
      <c r="N28" s="30">
        <f t="shared" si="1"/>
        <v>0</v>
      </c>
      <c r="O28" s="30"/>
      <c r="P28" s="30"/>
      <c r="Q28" s="30"/>
      <c r="R28" s="30"/>
      <c r="S28" s="30">
        <f t="shared" si="2"/>
        <v>0</v>
      </c>
      <c r="T28" s="30"/>
      <c r="U28" s="30"/>
      <c r="V28" s="30"/>
      <c r="W28" s="30"/>
      <c r="X28" s="30">
        <f t="shared" si="3"/>
        <v>0</v>
      </c>
      <c r="Y28" s="30"/>
      <c r="Z28" s="30"/>
      <c r="AA28" s="30"/>
      <c r="AB28" s="30"/>
      <c r="AC28" s="30">
        <f t="shared" si="4"/>
        <v>0</v>
      </c>
      <c r="AD28" s="30">
        <v>50</v>
      </c>
      <c r="AE28" s="30">
        <f t="shared" si="5"/>
        <v>50</v>
      </c>
    </row>
    <row r="29" spans="1:31">
      <c r="A29" s="102" t="s">
        <v>783</v>
      </c>
      <c r="B29" s="103"/>
      <c r="C29" s="104" t="s">
        <v>784</v>
      </c>
      <c r="D29" s="30"/>
      <c r="E29" s="30"/>
      <c r="F29" s="30"/>
      <c r="G29" s="30"/>
      <c r="H29" s="30"/>
      <c r="I29" s="30">
        <f t="shared" si="0"/>
        <v>0</v>
      </c>
      <c r="J29" s="30"/>
      <c r="K29" s="30"/>
      <c r="L29" s="30"/>
      <c r="M29" s="30"/>
      <c r="N29" s="30">
        <f t="shared" si="1"/>
        <v>0</v>
      </c>
      <c r="O29" s="30"/>
      <c r="P29" s="30"/>
      <c r="Q29" s="30"/>
      <c r="R29" s="30"/>
      <c r="S29" s="30">
        <f t="shared" si="2"/>
        <v>0</v>
      </c>
      <c r="T29" s="30"/>
      <c r="U29" s="30"/>
      <c r="V29" s="30"/>
      <c r="W29" s="30"/>
      <c r="X29" s="30">
        <f t="shared" si="3"/>
        <v>0</v>
      </c>
      <c r="Y29" s="30"/>
      <c r="Z29" s="30"/>
      <c r="AA29" s="30"/>
      <c r="AB29" s="30"/>
      <c r="AC29" s="30">
        <f t="shared" si="4"/>
        <v>0</v>
      </c>
      <c r="AD29" s="30">
        <v>50</v>
      </c>
      <c r="AE29" s="30">
        <f t="shared" si="5"/>
        <v>50</v>
      </c>
    </row>
    <row r="30" spans="1:31">
      <c r="A30" s="102" t="s">
        <v>785</v>
      </c>
      <c r="B30" s="103"/>
      <c r="C30" s="104" t="s">
        <v>786</v>
      </c>
      <c r="D30" s="30"/>
      <c r="E30" s="30"/>
      <c r="F30" s="30"/>
      <c r="G30" s="30"/>
      <c r="H30" s="30"/>
      <c r="I30" s="30">
        <f t="shared" si="0"/>
        <v>0</v>
      </c>
      <c r="J30" s="30"/>
      <c r="K30" s="30"/>
      <c r="L30" s="30"/>
      <c r="M30" s="30"/>
      <c r="N30" s="30">
        <f t="shared" si="1"/>
        <v>0</v>
      </c>
      <c r="O30" s="30"/>
      <c r="P30" s="30"/>
      <c r="Q30" s="30">
        <v>21</v>
      </c>
      <c r="R30" s="30"/>
      <c r="S30" s="30" t="str">
        <f t="shared" si="2"/>
        <v>20</v>
      </c>
      <c r="T30" s="30"/>
      <c r="U30" s="30"/>
      <c r="V30" s="30"/>
      <c r="W30" s="30"/>
      <c r="X30" s="30">
        <f t="shared" si="3"/>
        <v>0</v>
      </c>
      <c r="Y30" s="30"/>
      <c r="Z30" s="30"/>
      <c r="AA30" s="30"/>
      <c r="AB30" s="30"/>
      <c r="AC30" s="30">
        <f t="shared" si="4"/>
        <v>0</v>
      </c>
      <c r="AD30" s="30">
        <v>50</v>
      </c>
      <c r="AE30" s="30">
        <f t="shared" si="5"/>
        <v>70</v>
      </c>
    </row>
    <row r="31" spans="1:31">
      <c r="A31" s="102" t="s">
        <v>787</v>
      </c>
      <c r="B31" s="103"/>
      <c r="C31" s="104" t="s">
        <v>788</v>
      </c>
      <c r="D31" s="30"/>
      <c r="E31" s="30"/>
      <c r="F31" s="30"/>
      <c r="G31" s="30"/>
      <c r="H31" s="30"/>
      <c r="I31" s="30">
        <f t="shared" si="0"/>
        <v>0</v>
      </c>
      <c r="J31" s="30"/>
      <c r="K31" s="30"/>
      <c r="L31" s="30"/>
      <c r="M31" s="30"/>
      <c r="N31" s="30">
        <f t="shared" si="1"/>
        <v>0</v>
      </c>
      <c r="O31" s="30"/>
      <c r="P31" s="30"/>
      <c r="Q31" s="30"/>
      <c r="R31" s="30"/>
      <c r="S31" s="30">
        <f t="shared" si="2"/>
        <v>0</v>
      </c>
      <c r="T31" s="30"/>
      <c r="U31" s="30"/>
      <c r="V31" s="30"/>
      <c r="W31" s="30"/>
      <c r="X31" s="30">
        <f t="shared" si="3"/>
        <v>0</v>
      </c>
      <c r="Y31" s="30"/>
      <c r="Z31" s="30"/>
      <c r="AA31" s="30"/>
      <c r="AB31" s="30"/>
      <c r="AC31" s="30">
        <f t="shared" si="4"/>
        <v>0</v>
      </c>
      <c r="AD31" s="30">
        <v>50</v>
      </c>
      <c r="AE31" s="30">
        <f t="shared" si="5"/>
        <v>50</v>
      </c>
    </row>
    <row r="32" spans="1:31">
      <c r="A32" s="102" t="s">
        <v>789</v>
      </c>
      <c r="B32" s="103"/>
      <c r="C32" s="104" t="s">
        <v>790</v>
      </c>
      <c r="D32" s="30"/>
      <c r="E32" s="30"/>
      <c r="F32" s="30"/>
      <c r="G32" s="30"/>
      <c r="H32" s="30"/>
      <c r="I32" s="30">
        <f t="shared" si="0"/>
        <v>0</v>
      </c>
      <c r="J32" s="30"/>
      <c r="K32" s="30"/>
      <c r="L32" s="30"/>
      <c r="M32" s="30"/>
      <c r="N32" s="30">
        <f t="shared" si="1"/>
        <v>0</v>
      </c>
      <c r="O32" s="30"/>
      <c r="P32" s="30"/>
      <c r="Q32" s="30"/>
      <c r="R32" s="30"/>
      <c r="S32" s="30">
        <f t="shared" si="2"/>
        <v>0</v>
      </c>
      <c r="T32" s="30"/>
      <c r="U32" s="30"/>
      <c r="V32" s="30"/>
      <c r="W32" s="30"/>
      <c r="X32" s="30">
        <f t="shared" si="3"/>
        <v>0</v>
      </c>
      <c r="Y32" s="30"/>
      <c r="Z32" s="30"/>
      <c r="AA32" s="30"/>
      <c r="AB32" s="30"/>
      <c r="AC32" s="30">
        <f t="shared" si="4"/>
        <v>0</v>
      </c>
      <c r="AD32" s="30">
        <v>50</v>
      </c>
      <c r="AE32" s="30">
        <f t="shared" si="5"/>
        <v>50</v>
      </c>
    </row>
    <row r="33" spans="1:31">
      <c r="A33" s="102" t="s">
        <v>791</v>
      </c>
      <c r="B33" s="103"/>
      <c r="C33" s="104" t="s">
        <v>792</v>
      </c>
      <c r="D33" s="36"/>
      <c r="E33" s="36"/>
      <c r="F33" s="36"/>
      <c r="G33" s="36"/>
      <c r="H33" s="36"/>
      <c r="I33" s="30">
        <f t="shared" si="0"/>
        <v>0</v>
      </c>
      <c r="J33" s="36">
        <v>2</v>
      </c>
      <c r="K33" s="36"/>
      <c r="L33" s="36"/>
      <c r="M33" s="36"/>
      <c r="N33" s="30">
        <f t="shared" si="1"/>
        <v>2</v>
      </c>
      <c r="O33" s="36"/>
      <c r="P33" s="36"/>
      <c r="Q33" s="36"/>
      <c r="R33" s="36"/>
      <c r="S33" s="30">
        <f t="shared" si="2"/>
        <v>0</v>
      </c>
      <c r="T33" s="36"/>
      <c r="U33" s="36"/>
      <c r="V33" s="36"/>
      <c r="W33" s="36"/>
      <c r="X33" s="30">
        <f t="shared" si="3"/>
        <v>0</v>
      </c>
      <c r="Y33" s="36"/>
      <c r="Z33" s="36"/>
      <c r="AA33" s="36"/>
      <c r="AB33" s="36"/>
      <c r="AC33" s="30">
        <f t="shared" si="4"/>
        <v>0</v>
      </c>
      <c r="AD33" s="30">
        <v>50</v>
      </c>
      <c r="AE33" s="30">
        <f t="shared" si="5"/>
        <v>52</v>
      </c>
    </row>
    <row r="34" spans="1:31">
      <c r="A34" s="102" t="s">
        <v>793</v>
      </c>
      <c r="B34" s="103"/>
      <c r="C34" s="104" t="s">
        <v>794</v>
      </c>
      <c r="D34" s="30"/>
      <c r="E34" s="30"/>
      <c r="F34" s="30"/>
      <c r="G34" s="30"/>
      <c r="H34" s="30"/>
      <c r="I34" s="30">
        <f t="shared" si="0"/>
        <v>0</v>
      </c>
      <c r="J34" s="30"/>
      <c r="K34" s="30"/>
      <c r="L34" s="30"/>
      <c r="M34" s="30"/>
      <c r="N34" s="30">
        <f t="shared" si="1"/>
        <v>0</v>
      </c>
      <c r="O34" s="30"/>
      <c r="P34" s="30"/>
      <c r="Q34" s="30"/>
      <c r="R34" s="30"/>
      <c r="S34" s="30">
        <f t="shared" si="2"/>
        <v>0</v>
      </c>
      <c r="T34" s="30"/>
      <c r="U34" s="30"/>
      <c r="V34" s="30"/>
      <c r="W34" s="30"/>
      <c r="X34" s="30">
        <f t="shared" si="3"/>
        <v>0</v>
      </c>
      <c r="Y34" s="30"/>
      <c r="Z34" s="30"/>
      <c r="AA34" s="30"/>
      <c r="AB34" s="30"/>
      <c r="AC34" s="30">
        <f t="shared" si="4"/>
        <v>0</v>
      </c>
      <c r="AD34" s="30">
        <v>50</v>
      </c>
      <c r="AE34" s="30">
        <f t="shared" si="5"/>
        <v>50</v>
      </c>
    </row>
    <row r="35" spans="1:31">
      <c r="A35" s="102" t="s">
        <v>795</v>
      </c>
      <c r="B35" s="103"/>
      <c r="C35" s="104" t="s">
        <v>796</v>
      </c>
      <c r="D35" s="30"/>
      <c r="E35" s="30"/>
      <c r="F35" s="30"/>
      <c r="G35" s="30"/>
      <c r="H35" s="30"/>
      <c r="I35" s="30">
        <f t="shared" si="0"/>
        <v>0</v>
      </c>
      <c r="J35" s="30"/>
      <c r="K35" s="30"/>
      <c r="L35" s="30"/>
      <c r="M35" s="30"/>
      <c r="N35" s="30">
        <f t="shared" si="1"/>
        <v>0</v>
      </c>
      <c r="O35" s="30"/>
      <c r="P35" s="30"/>
      <c r="Q35" s="30"/>
      <c r="R35" s="30"/>
      <c r="S35" s="30">
        <f t="shared" si="2"/>
        <v>0</v>
      </c>
      <c r="T35" s="30"/>
      <c r="U35" s="30"/>
      <c r="V35" s="30"/>
      <c r="W35" s="30"/>
      <c r="X35" s="30">
        <f t="shared" si="3"/>
        <v>0</v>
      </c>
      <c r="Y35" s="30"/>
      <c r="Z35" s="30"/>
      <c r="AA35" s="30"/>
      <c r="AB35" s="30"/>
      <c r="AC35" s="30">
        <f t="shared" si="4"/>
        <v>0</v>
      </c>
      <c r="AD35" s="30">
        <v>50</v>
      </c>
      <c r="AE35" s="30">
        <f t="shared" si="5"/>
        <v>50</v>
      </c>
    </row>
    <row r="36" spans="1:31">
      <c r="A36" s="102" t="s">
        <v>797</v>
      </c>
      <c r="B36" s="103"/>
      <c r="C36" s="104" t="s">
        <v>798</v>
      </c>
      <c r="D36" s="30"/>
      <c r="E36" s="30"/>
      <c r="F36" s="30"/>
      <c r="G36" s="30"/>
      <c r="H36" s="30"/>
      <c r="I36" s="30">
        <f t="shared" si="0"/>
        <v>0</v>
      </c>
      <c r="J36" s="30"/>
      <c r="K36" s="30"/>
      <c r="L36" s="30"/>
      <c r="M36" s="30"/>
      <c r="N36" s="30">
        <f t="shared" si="1"/>
        <v>0</v>
      </c>
      <c r="O36" s="30"/>
      <c r="P36" s="30"/>
      <c r="Q36" s="30"/>
      <c r="R36" s="30"/>
      <c r="S36" s="30">
        <f t="shared" si="2"/>
        <v>0</v>
      </c>
      <c r="T36" s="30"/>
      <c r="U36" s="30"/>
      <c r="V36" s="30"/>
      <c r="W36" s="30"/>
      <c r="X36" s="30">
        <f t="shared" si="3"/>
        <v>0</v>
      </c>
      <c r="Y36" s="30"/>
      <c r="Z36" s="30"/>
      <c r="AA36" s="30"/>
      <c r="AB36" s="30"/>
      <c r="AC36" s="30">
        <f t="shared" si="4"/>
        <v>0</v>
      </c>
      <c r="AD36" s="30">
        <v>50</v>
      </c>
      <c r="AE36" s="30">
        <f t="shared" si="5"/>
        <v>50</v>
      </c>
    </row>
    <row r="37" spans="1:31">
      <c r="A37" s="102" t="s">
        <v>799</v>
      </c>
      <c r="B37" s="103"/>
      <c r="C37" s="104" t="s">
        <v>800</v>
      </c>
      <c r="D37" s="30"/>
      <c r="E37" s="30"/>
      <c r="F37" s="30"/>
      <c r="G37" s="30"/>
      <c r="H37" s="30"/>
      <c r="I37" s="30">
        <f t="shared" si="0"/>
        <v>0</v>
      </c>
      <c r="J37" s="30"/>
      <c r="K37" s="30"/>
      <c r="L37" s="30"/>
      <c r="M37" s="30"/>
      <c r="N37" s="30">
        <f t="shared" si="1"/>
        <v>0</v>
      </c>
      <c r="O37" s="30"/>
      <c r="P37" s="30"/>
      <c r="Q37" s="30"/>
      <c r="R37" s="30"/>
      <c r="S37" s="30">
        <f t="shared" si="2"/>
        <v>0</v>
      </c>
      <c r="T37" s="30"/>
      <c r="U37" s="30"/>
      <c r="V37" s="30"/>
      <c r="W37" s="30"/>
      <c r="X37" s="30">
        <f t="shared" si="3"/>
        <v>0</v>
      </c>
      <c r="Y37" s="30"/>
      <c r="Z37" s="30"/>
      <c r="AA37" s="30"/>
      <c r="AB37" s="30"/>
      <c r="AC37" s="30">
        <f t="shared" si="4"/>
        <v>0</v>
      </c>
      <c r="AD37" s="30">
        <v>50</v>
      </c>
      <c r="AE37" s="30">
        <f t="shared" si="5"/>
        <v>50</v>
      </c>
    </row>
    <row r="38" spans="1:31">
      <c r="A38" s="102" t="s">
        <v>801</v>
      </c>
      <c r="B38" s="103"/>
      <c r="C38" s="104" t="s">
        <v>802</v>
      </c>
      <c r="D38" s="30"/>
      <c r="E38" s="30"/>
      <c r="F38" s="30"/>
      <c r="G38" s="30"/>
      <c r="H38" s="30"/>
      <c r="I38" s="30">
        <f t="shared" si="0"/>
        <v>0</v>
      </c>
      <c r="J38" s="30"/>
      <c r="K38" s="30"/>
      <c r="L38" s="30"/>
      <c r="M38" s="30"/>
      <c r="N38" s="30">
        <f t="shared" si="1"/>
        <v>0</v>
      </c>
      <c r="O38" s="30"/>
      <c r="P38" s="30"/>
      <c r="Q38" s="30"/>
      <c r="R38" s="30"/>
      <c r="S38" s="30">
        <f t="shared" si="2"/>
        <v>0</v>
      </c>
      <c r="T38" s="30"/>
      <c r="U38" s="30"/>
      <c r="V38" s="30"/>
      <c r="W38" s="30"/>
      <c r="X38" s="30">
        <f t="shared" si="3"/>
        <v>0</v>
      </c>
      <c r="Y38" s="30"/>
      <c r="Z38" s="30"/>
      <c r="AA38" s="30"/>
      <c r="AB38" s="30"/>
      <c r="AC38" s="30">
        <f t="shared" si="4"/>
        <v>0</v>
      </c>
      <c r="AD38" s="30">
        <v>50</v>
      </c>
      <c r="AE38" s="30">
        <f t="shared" si="5"/>
        <v>50</v>
      </c>
    </row>
    <row r="39" spans="1:31">
      <c r="A39" s="102" t="s">
        <v>803</v>
      </c>
      <c r="B39" s="103"/>
      <c r="C39" s="104" t="s">
        <v>804</v>
      </c>
      <c r="D39" s="30"/>
      <c r="E39" s="30"/>
      <c r="F39" s="30"/>
      <c r="G39" s="30"/>
      <c r="H39" s="30"/>
      <c r="I39" s="30">
        <f t="shared" si="0"/>
        <v>0</v>
      </c>
      <c r="J39" s="30"/>
      <c r="K39" s="30"/>
      <c r="L39" s="30"/>
      <c r="M39" s="30"/>
      <c r="N39" s="30">
        <f t="shared" si="1"/>
        <v>0</v>
      </c>
      <c r="O39" s="30"/>
      <c r="P39" s="30"/>
      <c r="Q39" s="30"/>
      <c r="R39" s="30"/>
      <c r="S39" s="30">
        <f t="shared" si="2"/>
        <v>0</v>
      </c>
      <c r="T39" s="30"/>
      <c r="U39" s="30"/>
      <c r="V39" s="30"/>
      <c r="W39" s="30"/>
      <c r="X39" s="30">
        <f t="shared" si="3"/>
        <v>0</v>
      </c>
      <c r="Y39" s="30"/>
      <c r="Z39" s="30"/>
      <c r="AA39" s="30"/>
      <c r="AB39" s="30"/>
      <c r="AC39" s="30">
        <f t="shared" si="4"/>
        <v>0</v>
      </c>
      <c r="AD39" s="30">
        <v>50</v>
      </c>
      <c r="AE39" s="30">
        <f t="shared" si="5"/>
        <v>50</v>
      </c>
    </row>
    <row r="40" spans="1:31">
      <c r="A40" s="102" t="s">
        <v>805</v>
      </c>
      <c r="B40" s="103"/>
      <c r="C40" s="104" t="s">
        <v>806</v>
      </c>
      <c r="D40" s="30"/>
      <c r="E40" s="30"/>
      <c r="F40" s="30"/>
      <c r="G40" s="30"/>
      <c r="H40" s="30"/>
      <c r="I40" s="30">
        <f t="shared" si="0"/>
        <v>0</v>
      </c>
      <c r="J40" s="30"/>
      <c r="K40" s="30"/>
      <c r="L40" s="30"/>
      <c r="M40" s="30"/>
      <c r="N40" s="30">
        <f t="shared" si="1"/>
        <v>0</v>
      </c>
      <c r="O40" s="30"/>
      <c r="P40" s="30">
        <v>3</v>
      </c>
      <c r="Q40" s="30"/>
      <c r="R40" s="30"/>
      <c r="S40" s="30">
        <f t="shared" si="2"/>
        <v>3</v>
      </c>
      <c r="T40" s="30"/>
      <c r="U40" s="30"/>
      <c r="V40" s="30"/>
      <c r="W40" s="30"/>
      <c r="X40" s="30">
        <f t="shared" si="3"/>
        <v>0</v>
      </c>
      <c r="Y40" s="30"/>
      <c r="Z40" s="30"/>
      <c r="AA40" s="30"/>
      <c r="AB40" s="30"/>
      <c r="AC40" s="30">
        <f t="shared" si="4"/>
        <v>0</v>
      </c>
      <c r="AD40" s="30">
        <v>50</v>
      </c>
      <c r="AE40" s="30">
        <f t="shared" si="5"/>
        <v>53</v>
      </c>
    </row>
    <row r="41" spans="1:31">
      <c r="A41" s="102" t="s">
        <v>807</v>
      </c>
      <c r="B41" s="103"/>
      <c r="C41" s="104" t="s">
        <v>808</v>
      </c>
      <c r="D41" s="30"/>
      <c r="E41" s="30"/>
      <c r="F41" s="30"/>
      <c r="G41" s="30"/>
      <c r="H41" s="30"/>
      <c r="I41" s="30">
        <f t="shared" si="0"/>
        <v>0</v>
      </c>
      <c r="J41" s="30"/>
      <c r="K41" s="30"/>
      <c r="L41" s="30"/>
      <c r="M41" s="30"/>
      <c r="N41" s="30">
        <f t="shared" si="1"/>
        <v>0</v>
      </c>
      <c r="O41" s="30">
        <v>5</v>
      </c>
      <c r="P41" s="30"/>
      <c r="Q41" s="30"/>
      <c r="R41" s="30"/>
      <c r="S41" s="30">
        <f t="shared" si="2"/>
        <v>5</v>
      </c>
      <c r="T41" s="30"/>
      <c r="U41" s="30"/>
      <c r="V41" s="30"/>
      <c r="W41" s="30"/>
      <c r="X41" s="30">
        <f t="shared" si="3"/>
        <v>0</v>
      </c>
      <c r="Y41" s="30"/>
      <c r="Z41" s="30"/>
      <c r="AA41" s="30"/>
      <c r="AB41" s="30"/>
      <c r="AC41" s="30">
        <f t="shared" si="4"/>
        <v>0</v>
      </c>
      <c r="AD41" s="30">
        <v>50</v>
      </c>
      <c r="AE41" s="30">
        <f t="shared" si="5"/>
        <v>55</v>
      </c>
    </row>
    <row r="42" spans="1:31">
      <c r="A42" s="102" t="s">
        <v>809</v>
      </c>
      <c r="B42" s="103"/>
      <c r="C42" s="104" t="s">
        <v>810</v>
      </c>
      <c r="D42" s="30"/>
      <c r="E42" s="30"/>
      <c r="F42" s="30"/>
      <c r="G42" s="30"/>
      <c r="H42" s="30"/>
      <c r="I42" s="30">
        <f t="shared" si="0"/>
        <v>0</v>
      </c>
      <c r="J42" s="30"/>
      <c r="K42" s="30"/>
      <c r="L42" s="30"/>
      <c r="M42" s="30"/>
      <c r="N42" s="30">
        <f t="shared" si="1"/>
        <v>0</v>
      </c>
      <c r="O42" s="30"/>
      <c r="P42" s="30">
        <v>3</v>
      </c>
      <c r="Q42" s="30"/>
      <c r="R42" s="30"/>
      <c r="S42" s="30">
        <f t="shared" si="2"/>
        <v>3</v>
      </c>
      <c r="T42" s="30"/>
      <c r="U42" s="30"/>
      <c r="V42" s="30"/>
      <c r="W42" s="30"/>
      <c r="X42" s="30">
        <f t="shared" si="3"/>
        <v>0</v>
      </c>
      <c r="Y42" s="30"/>
      <c r="Z42" s="30"/>
      <c r="AA42" s="30"/>
      <c r="AB42" s="30"/>
      <c r="AC42" s="30">
        <f t="shared" si="4"/>
        <v>0</v>
      </c>
      <c r="AD42" s="30">
        <v>50</v>
      </c>
      <c r="AE42" s="30">
        <f t="shared" si="5"/>
        <v>53</v>
      </c>
    </row>
    <row r="43" spans="1:31">
      <c r="A43" s="102" t="s">
        <v>811</v>
      </c>
      <c r="B43" s="103"/>
      <c r="C43" s="104" t="s">
        <v>812</v>
      </c>
      <c r="D43" s="30"/>
      <c r="E43" s="30"/>
      <c r="F43" s="30"/>
      <c r="G43" s="30"/>
      <c r="H43" s="30"/>
      <c r="I43" s="30">
        <f t="shared" si="0"/>
        <v>0</v>
      </c>
      <c r="J43" s="30"/>
      <c r="K43" s="30"/>
      <c r="L43" s="30"/>
      <c r="M43" s="30"/>
      <c r="N43" s="30">
        <f t="shared" si="1"/>
        <v>0</v>
      </c>
      <c r="O43" s="30"/>
      <c r="P43" s="30"/>
      <c r="Q43" s="30"/>
      <c r="R43" s="30"/>
      <c r="S43" s="30">
        <f t="shared" si="2"/>
        <v>0</v>
      </c>
      <c r="T43" s="30"/>
      <c r="U43" s="30"/>
      <c r="V43" s="30"/>
      <c r="W43" s="30"/>
      <c r="X43" s="30">
        <f t="shared" si="3"/>
        <v>0</v>
      </c>
      <c r="Y43" s="30"/>
      <c r="Z43" s="30"/>
      <c r="AA43" s="30"/>
      <c r="AB43" s="30"/>
      <c r="AC43" s="30">
        <f t="shared" si="4"/>
        <v>0</v>
      </c>
      <c r="AD43" s="30">
        <v>50</v>
      </c>
      <c r="AE43" s="30">
        <f t="shared" si="5"/>
        <v>50</v>
      </c>
    </row>
  </sheetData>
  <mergeCells count="76">
    <mergeCell ref="D1:AE1"/>
    <mergeCell ref="D2:I2"/>
    <mergeCell ref="J2:N2"/>
    <mergeCell ref="O2:R2"/>
    <mergeCell ref="T2:W2"/>
    <mergeCell ref="Y2:AB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D5:D6"/>
    <mergeCell ref="E5:E6"/>
    <mergeCell ref="F5:F6"/>
    <mergeCell ref="G5:G6"/>
    <mergeCell ref="H5:H6"/>
    <mergeCell ref="I3:I6"/>
    <mergeCell ref="J5:J6"/>
    <mergeCell ref="K5:K6"/>
    <mergeCell ref="L5:L6"/>
    <mergeCell ref="M5:M6"/>
    <mergeCell ref="N3:N6"/>
    <mergeCell ref="O5:O6"/>
    <mergeCell ref="P5:P6"/>
    <mergeCell ref="Q5:Q6"/>
    <mergeCell ref="R5:R6"/>
    <mergeCell ref="S3:S6"/>
    <mergeCell ref="T5:T6"/>
    <mergeCell ref="U5:U6"/>
    <mergeCell ref="V5:V6"/>
    <mergeCell ref="W5:W6"/>
    <mergeCell ref="X3:X6"/>
    <mergeCell ref="Y5:Y6"/>
    <mergeCell ref="Z5:Z6"/>
    <mergeCell ref="AA5:AA6"/>
    <mergeCell ref="AB5:AB6"/>
    <mergeCell ref="AC3:AC6"/>
    <mergeCell ref="AD2:AD6"/>
    <mergeCell ref="AE2:AE6"/>
    <mergeCell ref="A1:C2"/>
  </mergeCells>
  <conditionalFormatting sqref="A42:A43">
    <cfRule type="duplicateValues" dxfId="0" priority="6"/>
  </conditionalFormatting>
  <conditionalFormatting sqref="C42:C43">
    <cfRule type="duplicateValues" dxfId="1" priority="2"/>
    <cfRule type="duplicateValues" dxfId="2" priority="1"/>
  </conditionalFormatting>
  <conditionalFormatting sqref="A35 A28:A31 A25:A26 A22 A15 A12 A8">
    <cfRule type="duplicateValues" dxfId="0" priority="7"/>
  </conditionalFormatting>
  <conditionalFormatting sqref="C38 C35 C28:C31 C25:C26 C22 C15 C12 C8">
    <cfRule type="duplicateValues" dxfId="1" priority="4"/>
    <cfRule type="duplicateValues" dxfId="2" priority="3"/>
  </conditionalFormatting>
  <conditionalFormatting sqref="C40 C32:C34">
    <cfRule type="duplicateValues" dxfId="0" priority="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49"/>
  <sheetViews>
    <sheetView workbookViewId="0">
      <selection activeCell="A1" sqref="$A1:$XFD1048576"/>
    </sheetView>
  </sheetViews>
  <sheetFormatPr defaultColWidth="8.90909090909091" defaultRowHeight="14"/>
  <sheetData>
    <row r="1" ht="35.5" spans="1:48">
      <c r="A1" s="1" t="s">
        <v>813</v>
      </c>
      <c r="B1" s="1"/>
      <c r="C1" s="1"/>
      <c r="D1" s="2" t="s">
        <v>814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" spans="1:48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 t="s">
        <v>3</v>
      </c>
      <c r="M2" s="3"/>
      <c r="N2" s="3"/>
      <c r="O2" s="3"/>
      <c r="P2" s="3"/>
      <c r="Q2" s="3"/>
      <c r="R2" s="3"/>
      <c r="S2" s="3"/>
      <c r="T2" s="63" t="s">
        <v>4</v>
      </c>
      <c r="U2" s="65"/>
      <c r="V2" s="65"/>
      <c r="W2" s="65"/>
      <c r="X2" s="65"/>
      <c r="Y2" s="65"/>
      <c r="Z2" s="65"/>
      <c r="AA2" s="65"/>
      <c r="AB2" s="69"/>
      <c r="AC2" s="3"/>
      <c r="AD2" s="63" t="s">
        <v>5</v>
      </c>
      <c r="AE2" s="65"/>
      <c r="AF2" s="65"/>
      <c r="AG2" s="65"/>
      <c r="AH2" s="65"/>
      <c r="AI2" s="65"/>
      <c r="AJ2" s="65"/>
      <c r="AK2" s="69"/>
      <c r="AL2" s="3"/>
      <c r="AM2" s="63" t="s">
        <v>6</v>
      </c>
      <c r="AN2" s="65"/>
      <c r="AO2" s="65"/>
      <c r="AP2" s="65"/>
      <c r="AQ2" s="65"/>
      <c r="AR2" s="65"/>
      <c r="AS2" s="69"/>
      <c r="AT2" s="3"/>
      <c r="AU2" s="23" t="s">
        <v>7</v>
      </c>
      <c r="AV2" s="23" t="s">
        <v>8</v>
      </c>
    </row>
    <row r="3" ht="28" spans="1:48">
      <c r="A3" s="3" t="s">
        <v>9</v>
      </c>
      <c r="B3" s="3"/>
      <c r="C3" s="3"/>
      <c r="D3" s="4"/>
      <c r="E3" s="4"/>
      <c r="F3" s="4" t="s">
        <v>815</v>
      </c>
      <c r="G3" s="4">
        <v>4.5</v>
      </c>
      <c r="H3" s="4"/>
      <c r="I3" s="4"/>
      <c r="J3" s="4"/>
      <c r="K3" s="3" t="s">
        <v>10</v>
      </c>
      <c r="L3" s="4">
        <v>1.1</v>
      </c>
      <c r="M3" s="4">
        <v>12.1</v>
      </c>
      <c r="N3" s="4">
        <v>12.9</v>
      </c>
      <c r="O3" s="4">
        <v>10.8</v>
      </c>
      <c r="P3" s="4">
        <v>4.5</v>
      </c>
      <c r="Q3" s="4"/>
      <c r="R3" s="4"/>
      <c r="S3" s="3" t="s">
        <v>11</v>
      </c>
      <c r="T3" s="4"/>
      <c r="U3" s="4"/>
      <c r="V3" s="4">
        <v>1.1</v>
      </c>
      <c r="W3" s="4"/>
      <c r="X3" s="4">
        <v>3.19</v>
      </c>
      <c r="Y3" s="4">
        <v>3.2</v>
      </c>
      <c r="Z3" s="70"/>
      <c r="AA3" s="4"/>
      <c r="AB3" s="4"/>
      <c r="AC3" s="23" t="s">
        <v>12</v>
      </c>
      <c r="AD3" s="4"/>
      <c r="AE3" s="4">
        <v>12.1</v>
      </c>
      <c r="AF3" s="4"/>
      <c r="AG3" s="4"/>
      <c r="AH3" s="4"/>
      <c r="AI3" s="4">
        <v>3.7</v>
      </c>
      <c r="AJ3" s="4"/>
      <c r="AK3" s="4"/>
      <c r="AL3" s="23" t="s">
        <v>13</v>
      </c>
      <c r="AM3" s="4" t="s">
        <v>816</v>
      </c>
      <c r="AN3" s="4" t="s">
        <v>817</v>
      </c>
      <c r="AO3" s="4"/>
      <c r="AP3" s="4">
        <v>3.7</v>
      </c>
      <c r="AQ3" s="4"/>
      <c r="AR3" s="4"/>
      <c r="AS3" s="4"/>
      <c r="AT3" s="23" t="s">
        <v>14</v>
      </c>
      <c r="AU3" s="24"/>
      <c r="AV3" s="24"/>
    </row>
    <row r="4" ht="120" spans="1:48">
      <c r="A4" s="3" t="s">
        <v>15</v>
      </c>
      <c r="B4" s="3"/>
      <c r="C4" s="3"/>
      <c r="D4" s="7" t="s">
        <v>818</v>
      </c>
      <c r="E4" s="7" t="s">
        <v>819</v>
      </c>
      <c r="F4" s="4" t="s">
        <v>820</v>
      </c>
      <c r="G4" s="7" t="s">
        <v>602</v>
      </c>
      <c r="H4" s="7" t="s">
        <v>821</v>
      </c>
      <c r="I4" s="11" t="s">
        <v>23</v>
      </c>
      <c r="J4" s="7"/>
      <c r="K4" s="3"/>
      <c r="L4" s="7" t="s">
        <v>822</v>
      </c>
      <c r="M4" s="7" t="s">
        <v>823</v>
      </c>
      <c r="N4" s="7" t="s">
        <v>824</v>
      </c>
      <c r="O4" s="7" t="s">
        <v>825</v>
      </c>
      <c r="P4" s="7" t="s">
        <v>826</v>
      </c>
      <c r="Q4" s="11" t="s">
        <v>23</v>
      </c>
      <c r="R4" s="6"/>
      <c r="S4" s="3"/>
      <c r="T4" s="4" t="s">
        <v>827</v>
      </c>
      <c r="U4" s="4" t="s">
        <v>828</v>
      </c>
      <c r="V4" s="7" t="s">
        <v>829</v>
      </c>
      <c r="W4" s="7" t="s">
        <v>830</v>
      </c>
      <c r="X4" s="4" t="s">
        <v>831</v>
      </c>
      <c r="Y4" s="4" t="s">
        <v>831</v>
      </c>
      <c r="Z4" s="11" t="s">
        <v>23</v>
      </c>
      <c r="AA4" s="7"/>
      <c r="AB4" s="74"/>
      <c r="AC4" s="24"/>
      <c r="AD4" s="7" t="s">
        <v>832</v>
      </c>
      <c r="AE4" s="7" t="s">
        <v>833</v>
      </c>
      <c r="AF4" s="4" t="s">
        <v>834</v>
      </c>
      <c r="AG4" s="4" t="s">
        <v>835</v>
      </c>
      <c r="AH4" s="7" t="s">
        <v>836</v>
      </c>
      <c r="AI4" s="7" t="s">
        <v>837</v>
      </c>
      <c r="AJ4" s="7" t="s">
        <v>838</v>
      </c>
      <c r="AK4" s="11" t="s">
        <v>23</v>
      </c>
      <c r="AL4" s="24"/>
      <c r="AM4" s="4" t="s">
        <v>839</v>
      </c>
      <c r="AN4" s="7" t="s">
        <v>840</v>
      </c>
      <c r="AO4" s="7" t="s">
        <v>841</v>
      </c>
      <c r="AP4" s="7" t="s">
        <v>837</v>
      </c>
      <c r="AQ4" s="4" t="s">
        <v>842</v>
      </c>
      <c r="AR4" s="11" t="s">
        <v>23</v>
      </c>
      <c r="AS4" s="74"/>
      <c r="AT4" s="24"/>
      <c r="AU4" s="24"/>
      <c r="AV4" s="24"/>
    </row>
    <row r="5" ht="15" spans="1:48">
      <c r="A5" s="3" t="s">
        <v>53</v>
      </c>
      <c r="B5" s="3"/>
      <c r="C5" s="3"/>
      <c r="D5" s="8"/>
      <c r="E5" s="8"/>
      <c r="F5" s="4"/>
      <c r="G5" s="8"/>
      <c r="H5" s="8"/>
      <c r="I5" s="4"/>
      <c r="J5" s="4"/>
      <c r="K5" s="3"/>
      <c r="L5" s="4"/>
      <c r="M5" s="4"/>
      <c r="N5" s="8"/>
      <c r="O5" s="8"/>
      <c r="P5" s="4"/>
      <c r="Q5" s="6"/>
      <c r="R5" s="4"/>
      <c r="S5" s="3"/>
      <c r="T5" s="4"/>
      <c r="U5" s="4"/>
      <c r="V5" s="4"/>
      <c r="W5" s="4"/>
      <c r="X5" s="4"/>
      <c r="Y5" s="4"/>
      <c r="Z5" s="8"/>
      <c r="AA5" s="8"/>
      <c r="AB5" s="8"/>
      <c r="AC5" s="24"/>
      <c r="AD5" s="4"/>
      <c r="AE5" s="4"/>
      <c r="AF5" s="4"/>
      <c r="AG5" s="4"/>
      <c r="AH5" s="8"/>
      <c r="AI5" s="8"/>
      <c r="AJ5" s="4"/>
      <c r="AK5" s="8"/>
      <c r="AL5" s="24"/>
      <c r="AM5" s="4"/>
      <c r="AN5" s="4"/>
      <c r="AO5" s="4"/>
      <c r="AP5" s="8"/>
      <c r="AQ5" s="4"/>
      <c r="AR5" s="8"/>
      <c r="AS5" s="8"/>
      <c r="AT5" s="24"/>
      <c r="AU5" s="24"/>
      <c r="AV5" s="24"/>
    </row>
    <row r="6" ht="15" spans="1:48">
      <c r="A6" s="3" t="s">
        <v>54</v>
      </c>
      <c r="B6" s="3"/>
      <c r="C6" s="3" t="s">
        <v>55</v>
      </c>
      <c r="D6" s="9"/>
      <c r="E6" s="9"/>
      <c r="F6" s="4"/>
      <c r="G6" s="9"/>
      <c r="H6" s="9"/>
      <c r="I6" s="4"/>
      <c r="J6" s="4"/>
      <c r="K6" s="3"/>
      <c r="L6" s="4"/>
      <c r="M6" s="4"/>
      <c r="N6" s="9"/>
      <c r="O6" s="9"/>
      <c r="P6" s="4"/>
      <c r="Q6" s="4"/>
      <c r="R6" s="4"/>
      <c r="S6" s="3"/>
      <c r="T6" s="4"/>
      <c r="U6" s="4"/>
      <c r="V6" s="4"/>
      <c r="W6" s="4"/>
      <c r="X6" s="4"/>
      <c r="Y6" s="4"/>
      <c r="Z6" s="9"/>
      <c r="AA6" s="9"/>
      <c r="AB6" s="9"/>
      <c r="AC6" s="26"/>
      <c r="AD6" s="4"/>
      <c r="AE6" s="4"/>
      <c r="AF6" s="4"/>
      <c r="AG6" s="4"/>
      <c r="AH6" s="9"/>
      <c r="AI6" s="9"/>
      <c r="AJ6" s="4"/>
      <c r="AK6" s="9"/>
      <c r="AL6" s="26"/>
      <c r="AM6" s="4"/>
      <c r="AN6" s="4"/>
      <c r="AO6" s="4"/>
      <c r="AP6" s="9"/>
      <c r="AQ6" s="4"/>
      <c r="AR6" s="9"/>
      <c r="AS6" s="9"/>
      <c r="AT6" s="26"/>
      <c r="AU6" s="26"/>
      <c r="AV6" s="26"/>
    </row>
    <row r="7" spans="1:48">
      <c r="A7" s="99" t="s">
        <v>843</v>
      </c>
      <c r="B7" s="100"/>
      <c r="C7" s="50" t="s">
        <v>844</v>
      </c>
      <c r="D7" s="4"/>
      <c r="E7" s="4"/>
      <c r="F7" s="4"/>
      <c r="G7" s="4"/>
      <c r="H7" s="4"/>
      <c r="I7" s="4"/>
      <c r="J7" s="4"/>
      <c r="K7" s="4">
        <f t="shared" ref="K7:K49" si="0">IF(SUM(D7:J7)&gt;5,"5",SUM(D7:J7))</f>
        <v>0</v>
      </c>
      <c r="L7" s="4"/>
      <c r="M7" s="4"/>
      <c r="N7" s="4"/>
      <c r="O7" s="4"/>
      <c r="P7" s="4"/>
      <c r="Q7" s="4"/>
      <c r="R7" s="4"/>
      <c r="S7" s="4">
        <f t="shared" ref="S7:S49" si="1">IF(SUM(L7:R7)&gt;10,"10",IF(SUM(L7:R7)&lt;0,"0",SUM(L7:R7)))</f>
        <v>0</v>
      </c>
      <c r="T7" s="4"/>
      <c r="U7" s="4"/>
      <c r="V7" s="4"/>
      <c r="W7" s="4"/>
      <c r="X7" s="4"/>
      <c r="Y7" s="4"/>
      <c r="Z7" s="4"/>
      <c r="AA7" s="4"/>
      <c r="AB7" s="4"/>
      <c r="AC7" s="4">
        <f t="shared" ref="AC7:AC49" si="2">IF(SUM(T7:AB7)&gt;20,"20",SUM(T7:AB7))</f>
        <v>0</v>
      </c>
      <c r="AD7" s="4"/>
      <c r="AE7" s="4"/>
      <c r="AF7" s="4">
        <v>2</v>
      </c>
      <c r="AG7" s="4"/>
      <c r="AH7" s="4"/>
      <c r="AI7" s="4"/>
      <c r="AJ7" s="4"/>
      <c r="AK7" s="4"/>
      <c r="AL7" s="4">
        <f t="shared" ref="AL7:AL49" si="3">IF(SUM(AD7:AK7)&gt;5,"5",SUM(AD7:AK7))</f>
        <v>2</v>
      </c>
      <c r="AM7" s="4"/>
      <c r="AN7" s="4"/>
      <c r="AO7" s="4"/>
      <c r="AP7" s="4"/>
      <c r="AQ7" s="4"/>
      <c r="AR7" s="4"/>
      <c r="AS7" s="4"/>
      <c r="AT7" s="4">
        <f t="shared" ref="AT7:AT49" si="4">IF(SUM(AM7:AS7)&gt;10,"10",SUM(AM7:AS7))</f>
        <v>0</v>
      </c>
      <c r="AU7" s="4">
        <v>50</v>
      </c>
      <c r="AV7" s="4">
        <f t="shared" ref="AV7:AV49" si="5">SUM(AT7+AL7+AC7+S7+K7+AU7)</f>
        <v>52</v>
      </c>
    </row>
    <row r="8" spans="1:48">
      <c r="A8" s="99" t="s">
        <v>845</v>
      </c>
      <c r="B8" s="100"/>
      <c r="C8" s="50" t="s">
        <v>846</v>
      </c>
      <c r="D8" s="4"/>
      <c r="E8" s="4"/>
      <c r="F8" s="4"/>
      <c r="G8" s="4"/>
      <c r="H8" s="4"/>
      <c r="I8" s="4"/>
      <c r="J8" s="4"/>
      <c r="K8" s="4">
        <f t="shared" si="0"/>
        <v>0</v>
      </c>
      <c r="L8" s="4"/>
      <c r="M8" s="4"/>
      <c r="N8" s="4"/>
      <c r="O8" s="4"/>
      <c r="P8" s="4"/>
      <c r="Q8" s="4"/>
      <c r="R8" s="4"/>
      <c r="S8" s="4">
        <f t="shared" si="1"/>
        <v>0</v>
      </c>
      <c r="T8" s="4"/>
      <c r="U8" s="4"/>
      <c r="V8" s="4"/>
      <c r="W8" s="4"/>
      <c r="X8" s="4"/>
      <c r="Y8" s="4"/>
      <c r="Z8" s="4"/>
      <c r="AA8" s="4"/>
      <c r="AB8" s="4"/>
      <c r="AC8" s="4">
        <f t="shared" si="2"/>
        <v>0</v>
      </c>
      <c r="AD8" s="4"/>
      <c r="AE8" s="4"/>
      <c r="AF8" s="4"/>
      <c r="AG8" s="4"/>
      <c r="AH8" s="4"/>
      <c r="AI8" s="4"/>
      <c r="AJ8" s="4"/>
      <c r="AK8" s="4"/>
      <c r="AL8" s="4">
        <f t="shared" si="3"/>
        <v>0</v>
      </c>
      <c r="AM8" s="4"/>
      <c r="AN8" s="4"/>
      <c r="AO8" s="4"/>
      <c r="AP8" s="4"/>
      <c r="AQ8" s="4"/>
      <c r="AR8" s="4"/>
      <c r="AS8" s="4"/>
      <c r="AT8" s="4">
        <f t="shared" si="4"/>
        <v>0</v>
      </c>
      <c r="AU8" s="4">
        <v>50</v>
      </c>
      <c r="AV8" s="4">
        <f t="shared" si="5"/>
        <v>50</v>
      </c>
    </row>
    <row r="9" spans="1:48">
      <c r="A9" s="99" t="s">
        <v>847</v>
      </c>
      <c r="B9" s="100"/>
      <c r="C9" s="50" t="s">
        <v>848</v>
      </c>
      <c r="D9" s="4"/>
      <c r="E9" s="4"/>
      <c r="F9" s="4"/>
      <c r="G9" s="4"/>
      <c r="H9" s="4"/>
      <c r="I9" s="4"/>
      <c r="J9" s="4"/>
      <c r="K9" s="4">
        <f t="shared" si="0"/>
        <v>0</v>
      </c>
      <c r="L9" s="4"/>
      <c r="M9" s="4"/>
      <c r="N9" s="4"/>
      <c r="O9" s="4"/>
      <c r="P9" s="4"/>
      <c r="Q9" s="4"/>
      <c r="R9" s="4"/>
      <c r="S9" s="4">
        <f t="shared" si="1"/>
        <v>0</v>
      </c>
      <c r="T9" s="41"/>
      <c r="U9" s="41"/>
      <c r="V9" s="4"/>
      <c r="W9" s="4"/>
      <c r="X9" s="41"/>
      <c r="Y9" s="4"/>
      <c r="Z9" s="4"/>
      <c r="AA9" s="4"/>
      <c r="AB9" s="4"/>
      <c r="AC9" s="4">
        <f t="shared" si="2"/>
        <v>0</v>
      </c>
      <c r="AD9" s="4"/>
      <c r="AE9" s="4"/>
      <c r="AF9" s="41"/>
      <c r="AG9" s="4"/>
      <c r="AH9" s="4"/>
      <c r="AI9" s="4"/>
      <c r="AJ9" s="4"/>
      <c r="AK9" s="4"/>
      <c r="AL9" s="4">
        <f t="shared" si="3"/>
        <v>0</v>
      </c>
      <c r="AM9" s="4"/>
      <c r="AN9" s="4"/>
      <c r="AO9" s="4"/>
      <c r="AP9" s="4"/>
      <c r="AQ9" s="4"/>
      <c r="AR9" s="4"/>
      <c r="AS9" s="4"/>
      <c r="AT9" s="4">
        <f t="shared" si="4"/>
        <v>0</v>
      </c>
      <c r="AU9" s="4">
        <v>50</v>
      </c>
      <c r="AV9" s="4">
        <f t="shared" si="5"/>
        <v>50</v>
      </c>
    </row>
    <row r="10" spans="1:48">
      <c r="A10" s="99" t="s">
        <v>849</v>
      </c>
      <c r="B10" s="100"/>
      <c r="C10" s="50" t="s">
        <v>850</v>
      </c>
      <c r="D10" s="4"/>
      <c r="E10" s="4"/>
      <c r="F10" s="4"/>
      <c r="G10" s="4"/>
      <c r="H10" s="4"/>
      <c r="I10" s="4"/>
      <c r="J10" s="4"/>
      <c r="K10" s="4">
        <f t="shared" si="0"/>
        <v>0</v>
      </c>
      <c r="L10" s="4"/>
      <c r="M10" s="4"/>
      <c r="N10" s="4"/>
      <c r="O10" s="4"/>
      <c r="P10" s="4"/>
      <c r="Q10" s="4"/>
      <c r="R10" s="4"/>
      <c r="S10" s="4">
        <f t="shared" si="1"/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>
        <f t="shared" si="2"/>
        <v>0</v>
      </c>
      <c r="AD10" s="4"/>
      <c r="AE10" s="4"/>
      <c r="AF10" s="4"/>
      <c r="AG10" s="4"/>
      <c r="AH10" s="4"/>
      <c r="AI10" s="4"/>
      <c r="AJ10" s="4"/>
      <c r="AK10" s="4"/>
      <c r="AL10" s="4">
        <f t="shared" si="3"/>
        <v>0</v>
      </c>
      <c r="AM10" s="4"/>
      <c r="AN10" s="4"/>
      <c r="AO10" s="4"/>
      <c r="AP10" s="4"/>
      <c r="AQ10" s="4"/>
      <c r="AR10" s="4"/>
      <c r="AS10" s="4"/>
      <c r="AT10" s="4">
        <f t="shared" si="4"/>
        <v>0</v>
      </c>
      <c r="AU10" s="4">
        <v>50</v>
      </c>
      <c r="AV10" s="4">
        <f t="shared" si="5"/>
        <v>50</v>
      </c>
    </row>
    <row r="11" spans="1:48">
      <c r="A11" s="99" t="s">
        <v>851</v>
      </c>
      <c r="B11" s="100"/>
      <c r="C11" s="50" t="s">
        <v>852</v>
      </c>
      <c r="D11" s="4"/>
      <c r="E11" s="4"/>
      <c r="F11" s="4"/>
      <c r="G11" s="4">
        <v>2</v>
      </c>
      <c r="H11" s="4"/>
      <c r="I11" s="4"/>
      <c r="J11" s="4"/>
      <c r="K11" s="4">
        <f t="shared" si="0"/>
        <v>2</v>
      </c>
      <c r="L11" s="4"/>
      <c r="M11" s="4"/>
      <c r="N11" s="4"/>
      <c r="O11" s="4"/>
      <c r="P11" s="4">
        <v>2</v>
      </c>
      <c r="Q11" s="4"/>
      <c r="R11" s="4"/>
      <c r="S11" s="4">
        <f t="shared" si="1"/>
        <v>2</v>
      </c>
      <c r="T11" s="4"/>
      <c r="U11" s="4"/>
      <c r="V11" s="4"/>
      <c r="W11" s="4"/>
      <c r="X11" s="4"/>
      <c r="Y11" s="4"/>
      <c r="Z11" s="4"/>
      <c r="AA11" s="4"/>
      <c r="AB11" s="4"/>
      <c r="AC11" s="4">
        <f t="shared" si="2"/>
        <v>0</v>
      </c>
      <c r="AD11" s="4"/>
      <c r="AE11" s="4"/>
      <c r="AF11" s="4"/>
      <c r="AG11" s="4"/>
      <c r="AH11" s="4"/>
      <c r="AI11" s="4">
        <v>3</v>
      </c>
      <c r="AJ11" s="4"/>
      <c r="AK11" s="4"/>
      <c r="AL11" s="4">
        <f t="shared" si="3"/>
        <v>3</v>
      </c>
      <c r="AM11" s="4"/>
      <c r="AN11" s="4"/>
      <c r="AO11" s="4"/>
      <c r="AP11" s="4">
        <v>3</v>
      </c>
      <c r="AQ11" s="4"/>
      <c r="AR11" s="4"/>
      <c r="AS11" s="4"/>
      <c r="AT11" s="4">
        <f t="shared" si="4"/>
        <v>3</v>
      </c>
      <c r="AU11" s="4">
        <v>50</v>
      </c>
      <c r="AV11" s="4">
        <f t="shared" si="5"/>
        <v>60</v>
      </c>
    </row>
    <row r="12" spans="1:48">
      <c r="A12" s="99" t="s">
        <v>853</v>
      </c>
      <c r="B12" s="100"/>
      <c r="C12" s="50" t="s">
        <v>854</v>
      </c>
      <c r="D12" s="4"/>
      <c r="E12" s="4"/>
      <c r="F12" s="4"/>
      <c r="G12" s="4"/>
      <c r="H12" s="4"/>
      <c r="I12" s="4"/>
      <c r="J12" s="4"/>
      <c r="K12" s="4">
        <f t="shared" si="0"/>
        <v>0</v>
      </c>
      <c r="L12" s="4"/>
      <c r="M12" s="4"/>
      <c r="N12" s="4"/>
      <c r="O12" s="4"/>
      <c r="P12" s="4"/>
      <c r="Q12" s="4"/>
      <c r="R12" s="4"/>
      <c r="S12" s="4">
        <f t="shared" si="1"/>
        <v>0</v>
      </c>
      <c r="T12" s="4"/>
      <c r="U12" s="4"/>
      <c r="V12" s="4"/>
      <c r="W12" s="4"/>
      <c r="X12" s="4"/>
      <c r="Y12" s="41"/>
      <c r="Z12" s="4"/>
      <c r="AA12" s="4"/>
      <c r="AB12" s="4"/>
      <c r="AC12" s="4">
        <f t="shared" si="2"/>
        <v>0</v>
      </c>
      <c r="AD12" s="4"/>
      <c r="AE12" s="4"/>
      <c r="AF12" s="4"/>
      <c r="AG12" s="4"/>
      <c r="AH12" s="4"/>
      <c r="AI12" s="4"/>
      <c r="AJ12" s="4"/>
      <c r="AK12" s="4"/>
      <c r="AL12" s="4">
        <f t="shared" si="3"/>
        <v>0</v>
      </c>
      <c r="AM12" s="41"/>
      <c r="AN12" s="4"/>
      <c r="AO12" s="4"/>
      <c r="AP12" s="4"/>
      <c r="AQ12" s="41"/>
      <c r="AR12" s="4"/>
      <c r="AS12" s="4"/>
      <c r="AT12" s="4">
        <f t="shared" si="4"/>
        <v>0</v>
      </c>
      <c r="AU12" s="4">
        <v>50</v>
      </c>
      <c r="AV12" s="4">
        <f t="shared" si="5"/>
        <v>50</v>
      </c>
    </row>
    <row r="13" spans="1:48">
      <c r="A13" s="99" t="s">
        <v>855</v>
      </c>
      <c r="B13" s="100"/>
      <c r="C13" s="50" t="s">
        <v>856</v>
      </c>
      <c r="D13" s="4">
        <v>2</v>
      </c>
      <c r="E13" s="4">
        <v>2</v>
      </c>
      <c r="F13" s="4"/>
      <c r="G13" s="4">
        <v>2</v>
      </c>
      <c r="H13" s="4"/>
      <c r="I13" s="4"/>
      <c r="J13" s="4"/>
      <c r="K13" s="4" t="str">
        <f t="shared" si="0"/>
        <v>5</v>
      </c>
      <c r="L13" s="4">
        <v>2</v>
      </c>
      <c r="M13" s="4">
        <v>3</v>
      </c>
      <c r="N13" s="4"/>
      <c r="O13" s="4"/>
      <c r="P13" s="4"/>
      <c r="Q13" s="4"/>
      <c r="R13" s="4"/>
      <c r="S13" s="4">
        <f t="shared" si="1"/>
        <v>5</v>
      </c>
      <c r="T13" s="4"/>
      <c r="U13" s="4">
        <v>3</v>
      </c>
      <c r="V13" s="4">
        <v>2</v>
      </c>
      <c r="W13" s="4">
        <v>5</v>
      </c>
      <c r="X13" s="4">
        <v>5</v>
      </c>
      <c r="Y13" s="4">
        <v>5</v>
      </c>
      <c r="Z13" s="4"/>
      <c r="AA13" s="4"/>
      <c r="AB13" s="4"/>
      <c r="AC13" s="4">
        <f t="shared" si="2"/>
        <v>20</v>
      </c>
      <c r="AD13" s="4">
        <v>2</v>
      </c>
      <c r="AE13" s="4"/>
      <c r="AF13" s="4"/>
      <c r="AG13" s="4"/>
      <c r="AH13" s="4"/>
      <c r="AI13" s="4"/>
      <c r="AJ13" s="4">
        <v>3</v>
      </c>
      <c r="AK13" s="4"/>
      <c r="AL13" s="4">
        <f t="shared" si="3"/>
        <v>5</v>
      </c>
      <c r="AM13" s="4"/>
      <c r="AN13" s="4"/>
      <c r="AO13" s="4">
        <v>2</v>
      </c>
      <c r="AP13" s="4"/>
      <c r="AQ13" s="4"/>
      <c r="AR13" s="4"/>
      <c r="AS13" s="4"/>
      <c r="AT13" s="4">
        <f t="shared" si="4"/>
        <v>2</v>
      </c>
      <c r="AU13" s="4">
        <v>50</v>
      </c>
      <c r="AV13" s="4">
        <f t="shared" si="5"/>
        <v>87</v>
      </c>
    </row>
    <row r="14" spans="1:48">
      <c r="A14" s="99" t="s">
        <v>857</v>
      </c>
      <c r="B14" s="100"/>
      <c r="C14" s="50" t="s">
        <v>858</v>
      </c>
      <c r="D14" s="4"/>
      <c r="E14" s="4"/>
      <c r="F14" s="4"/>
      <c r="G14" s="4"/>
      <c r="H14" s="4"/>
      <c r="I14" s="4"/>
      <c r="J14" s="4"/>
      <c r="K14" s="4">
        <f t="shared" si="0"/>
        <v>0</v>
      </c>
      <c r="L14" s="4"/>
      <c r="M14" s="4"/>
      <c r="N14" s="4"/>
      <c r="O14" s="4"/>
      <c r="P14" s="4"/>
      <c r="Q14" s="4"/>
      <c r="R14" s="4"/>
      <c r="S14" s="4">
        <f t="shared" si="1"/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>
        <f t="shared" si="2"/>
        <v>0</v>
      </c>
      <c r="AD14" s="4"/>
      <c r="AE14" s="4"/>
      <c r="AF14" s="4"/>
      <c r="AG14" s="4"/>
      <c r="AH14" s="4"/>
      <c r="AI14" s="4"/>
      <c r="AJ14" s="4"/>
      <c r="AK14" s="4"/>
      <c r="AL14" s="4">
        <f t="shared" si="3"/>
        <v>0</v>
      </c>
      <c r="AM14" s="4"/>
      <c r="AN14" s="4"/>
      <c r="AO14" s="4"/>
      <c r="AP14" s="4"/>
      <c r="AQ14" s="4"/>
      <c r="AR14" s="4"/>
      <c r="AS14" s="4"/>
      <c r="AT14" s="4">
        <f t="shared" si="4"/>
        <v>0</v>
      </c>
      <c r="AU14" s="4">
        <v>50</v>
      </c>
      <c r="AV14" s="4">
        <f t="shared" si="5"/>
        <v>50</v>
      </c>
    </row>
    <row r="15" spans="1:48">
      <c r="A15" s="99" t="s">
        <v>859</v>
      </c>
      <c r="B15" s="100"/>
      <c r="C15" s="50" t="s">
        <v>860</v>
      </c>
      <c r="D15" s="4"/>
      <c r="E15" s="4"/>
      <c r="F15" s="4"/>
      <c r="G15" s="4"/>
      <c r="H15" s="4"/>
      <c r="I15" s="4"/>
      <c r="J15" s="4"/>
      <c r="K15" s="4">
        <f t="shared" si="0"/>
        <v>0</v>
      </c>
      <c r="L15" s="4"/>
      <c r="M15" s="4"/>
      <c r="N15" s="4"/>
      <c r="O15" s="4"/>
      <c r="P15" s="4"/>
      <c r="Q15" s="4"/>
      <c r="R15" s="4"/>
      <c r="S15" s="4">
        <f t="shared" si="1"/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>
        <f t="shared" si="2"/>
        <v>0</v>
      </c>
      <c r="AD15" s="4"/>
      <c r="AE15" s="4"/>
      <c r="AF15" s="4"/>
      <c r="AG15" s="4"/>
      <c r="AH15" s="4"/>
      <c r="AI15" s="4"/>
      <c r="AJ15" s="4"/>
      <c r="AK15" s="4"/>
      <c r="AL15" s="4">
        <f t="shared" si="3"/>
        <v>0</v>
      </c>
      <c r="AM15" s="4"/>
      <c r="AN15" s="4"/>
      <c r="AO15" s="4"/>
      <c r="AP15" s="4"/>
      <c r="AQ15" s="4"/>
      <c r="AR15" s="4"/>
      <c r="AS15" s="4"/>
      <c r="AT15" s="4">
        <f t="shared" si="4"/>
        <v>0</v>
      </c>
      <c r="AU15" s="4">
        <v>50</v>
      </c>
      <c r="AV15" s="4">
        <f t="shared" si="5"/>
        <v>50</v>
      </c>
    </row>
    <row r="16" spans="1:48">
      <c r="A16" s="99" t="s">
        <v>861</v>
      </c>
      <c r="B16" s="100"/>
      <c r="C16" s="50" t="s">
        <v>862</v>
      </c>
      <c r="D16" s="4"/>
      <c r="E16" s="4"/>
      <c r="F16" s="4"/>
      <c r="G16" s="4"/>
      <c r="H16" s="4"/>
      <c r="I16" s="4"/>
      <c r="J16" s="4"/>
      <c r="K16" s="4">
        <f t="shared" si="0"/>
        <v>0</v>
      </c>
      <c r="L16" s="4"/>
      <c r="M16" s="4"/>
      <c r="N16" s="4"/>
      <c r="O16" s="4"/>
      <c r="P16" s="4"/>
      <c r="Q16" s="4"/>
      <c r="R16" s="4"/>
      <c r="S16" s="4">
        <f t="shared" si="1"/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>
        <f t="shared" si="2"/>
        <v>0</v>
      </c>
      <c r="AD16" s="4"/>
      <c r="AE16" s="4"/>
      <c r="AF16" s="4"/>
      <c r="AG16" s="4"/>
      <c r="AH16" s="4"/>
      <c r="AI16" s="4"/>
      <c r="AJ16" s="4"/>
      <c r="AK16" s="4"/>
      <c r="AL16" s="4">
        <f t="shared" si="3"/>
        <v>0</v>
      </c>
      <c r="AM16" s="4"/>
      <c r="AN16" s="4"/>
      <c r="AO16" s="4"/>
      <c r="AP16" s="4"/>
      <c r="AQ16" s="4"/>
      <c r="AR16" s="4"/>
      <c r="AS16" s="4"/>
      <c r="AT16" s="4">
        <f t="shared" si="4"/>
        <v>0</v>
      </c>
      <c r="AU16" s="4">
        <v>50</v>
      </c>
      <c r="AV16" s="4">
        <f t="shared" si="5"/>
        <v>50</v>
      </c>
    </row>
    <row r="17" spans="1:48">
      <c r="A17" s="99" t="s">
        <v>863</v>
      </c>
      <c r="B17" s="100"/>
      <c r="C17" s="50" t="s">
        <v>864</v>
      </c>
      <c r="D17" s="4"/>
      <c r="E17" s="4"/>
      <c r="F17" s="4"/>
      <c r="G17" s="4"/>
      <c r="H17" s="4"/>
      <c r="I17" s="4"/>
      <c r="J17" s="4"/>
      <c r="K17" s="4">
        <f t="shared" si="0"/>
        <v>0</v>
      </c>
      <c r="L17" s="4"/>
      <c r="M17" s="4"/>
      <c r="N17" s="4"/>
      <c r="O17" s="4"/>
      <c r="P17" s="4"/>
      <c r="Q17" s="4"/>
      <c r="R17" s="4"/>
      <c r="S17" s="4">
        <f t="shared" si="1"/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>
        <f t="shared" si="2"/>
        <v>0</v>
      </c>
      <c r="AD17" s="4"/>
      <c r="AE17" s="4"/>
      <c r="AF17" s="4"/>
      <c r="AG17" s="4"/>
      <c r="AH17" s="4"/>
      <c r="AI17" s="4"/>
      <c r="AJ17" s="4"/>
      <c r="AK17" s="4"/>
      <c r="AL17" s="4">
        <f t="shared" si="3"/>
        <v>0</v>
      </c>
      <c r="AM17" s="4"/>
      <c r="AN17" s="4"/>
      <c r="AO17" s="4"/>
      <c r="AP17" s="4"/>
      <c r="AQ17" s="4"/>
      <c r="AR17" s="4"/>
      <c r="AS17" s="4"/>
      <c r="AT17" s="4">
        <f t="shared" si="4"/>
        <v>0</v>
      </c>
      <c r="AU17" s="4">
        <v>50</v>
      </c>
      <c r="AV17" s="4">
        <f t="shared" si="5"/>
        <v>50</v>
      </c>
    </row>
    <row r="18" spans="1:48">
      <c r="A18" s="99" t="s">
        <v>865</v>
      </c>
      <c r="B18" s="100"/>
      <c r="C18" s="50" t="s">
        <v>866</v>
      </c>
      <c r="D18" s="4"/>
      <c r="E18" s="4"/>
      <c r="F18" s="4"/>
      <c r="G18" s="4"/>
      <c r="H18" s="4"/>
      <c r="I18" s="4"/>
      <c r="J18" s="4"/>
      <c r="K18" s="4">
        <f t="shared" si="0"/>
        <v>0</v>
      </c>
      <c r="L18" s="4"/>
      <c r="M18" s="4"/>
      <c r="N18" s="4"/>
      <c r="O18" s="4"/>
      <c r="P18" s="4"/>
      <c r="Q18" s="4"/>
      <c r="R18" s="4"/>
      <c r="S18" s="4">
        <f t="shared" si="1"/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>
        <f t="shared" si="2"/>
        <v>0</v>
      </c>
      <c r="AD18" s="4"/>
      <c r="AE18" s="4"/>
      <c r="AF18" s="4"/>
      <c r="AG18" s="4"/>
      <c r="AH18" s="4"/>
      <c r="AI18" s="4"/>
      <c r="AJ18" s="4"/>
      <c r="AK18" s="4"/>
      <c r="AL18" s="4">
        <f t="shared" si="3"/>
        <v>0</v>
      </c>
      <c r="AM18" s="4"/>
      <c r="AN18" s="4"/>
      <c r="AO18" s="4"/>
      <c r="AP18" s="4"/>
      <c r="AQ18" s="4"/>
      <c r="AR18" s="4"/>
      <c r="AS18" s="4"/>
      <c r="AT18" s="4">
        <f t="shared" si="4"/>
        <v>0</v>
      </c>
      <c r="AU18" s="4">
        <v>50</v>
      </c>
      <c r="AV18" s="4">
        <f t="shared" si="5"/>
        <v>50</v>
      </c>
    </row>
    <row r="19" spans="1:48">
      <c r="A19" s="99" t="s">
        <v>867</v>
      </c>
      <c r="B19" s="100"/>
      <c r="C19" s="50" t="s">
        <v>868</v>
      </c>
      <c r="D19" s="4"/>
      <c r="E19" s="4"/>
      <c r="F19" s="4"/>
      <c r="G19" s="4"/>
      <c r="H19" s="4"/>
      <c r="I19" s="4"/>
      <c r="J19" s="4"/>
      <c r="K19" s="4">
        <f t="shared" si="0"/>
        <v>0</v>
      </c>
      <c r="L19" s="4"/>
      <c r="M19" s="4"/>
      <c r="N19" s="4"/>
      <c r="O19" s="4"/>
      <c r="P19" s="4"/>
      <c r="Q19" s="4"/>
      <c r="R19" s="4"/>
      <c r="S19" s="4">
        <f t="shared" si="1"/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>
        <f t="shared" si="2"/>
        <v>0</v>
      </c>
      <c r="AD19" s="4"/>
      <c r="AE19" s="4"/>
      <c r="AF19" s="4"/>
      <c r="AG19" s="4"/>
      <c r="AH19" s="4"/>
      <c r="AI19" s="4"/>
      <c r="AJ19" s="4"/>
      <c r="AK19" s="4"/>
      <c r="AL19" s="4">
        <f t="shared" si="3"/>
        <v>0</v>
      </c>
      <c r="AM19" s="4"/>
      <c r="AN19" s="4"/>
      <c r="AO19" s="4"/>
      <c r="AP19" s="4"/>
      <c r="AQ19" s="4"/>
      <c r="AR19" s="4"/>
      <c r="AS19" s="4"/>
      <c r="AT19" s="4">
        <f t="shared" si="4"/>
        <v>0</v>
      </c>
      <c r="AU19" s="4">
        <v>50</v>
      </c>
      <c r="AV19" s="4">
        <f t="shared" si="5"/>
        <v>50</v>
      </c>
    </row>
    <row r="20" spans="1:48">
      <c r="A20" s="99" t="s">
        <v>869</v>
      </c>
      <c r="B20" s="100"/>
      <c r="C20" s="50" t="s">
        <v>870</v>
      </c>
      <c r="D20" s="4"/>
      <c r="E20" s="4"/>
      <c r="F20" s="4"/>
      <c r="G20" s="4"/>
      <c r="H20" s="4"/>
      <c r="I20" s="4"/>
      <c r="J20" s="4"/>
      <c r="K20" s="4">
        <f t="shared" si="0"/>
        <v>0</v>
      </c>
      <c r="L20" s="4"/>
      <c r="M20" s="4"/>
      <c r="N20" s="4"/>
      <c r="O20" s="4"/>
      <c r="P20" s="4"/>
      <c r="Q20" s="4"/>
      <c r="R20" s="4"/>
      <c r="S20" s="4">
        <f t="shared" si="1"/>
        <v>0</v>
      </c>
      <c r="T20" s="4"/>
      <c r="U20" s="4"/>
      <c r="V20" s="4"/>
      <c r="W20" s="4"/>
      <c r="X20" s="4"/>
      <c r="Y20" s="4"/>
      <c r="Z20" s="4"/>
      <c r="AA20" s="4"/>
      <c r="AB20" s="4"/>
      <c r="AC20" s="4">
        <f t="shared" si="2"/>
        <v>0</v>
      </c>
      <c r="AD20" s="4"/>
      <c r="AE20" s="4"/>
      <c r="AF20" s="4"/>
      <c r="AG20" s="4"/>
      <c r="AH20" s="4"/>
      <c r="AI20" s="4"/>
      <c r="AJ20" s="4"/>
      <c r="AK20" s="4"/>
      <c r="AL20" s="4">
        <f t="shared" si="3"/>
        <v>0</v>
      </c>
      <c r="AM20" s="4"/>
      <c r="AN20" s="4"/>
      <c r="AO20" s="4"/>
      <c r="AP20" s="4"/>
      <c r="AQ20" s="4"/>
      <c r="AR20" s="4"/>
      <c r="AS20" s="4"/>
      <c r="AT20" s="4">
        <f t="shared" si="4"/>
        <v>0</v>
      </c>
      <c r="AU20" s="4">
        <v>50</v>
      </c>
      <c r="AV20" s="4">
        <f t="shared" si="5"/>
        <v>50</v>
      </c>
    </row>
    <row r="21" spans="1:48">
      <c r="A21" s="99" t="s">
        <v>871</v>
      </c>
      <c r="B21" s="100"/>
      <c r="C21" s="50" t="s">
        <v>872</v>
      </c>
      <c r="D21" s="4"/>
      <c r="E21" s="4"/>
      <c r="F21" s="4"/>
      <c r="G21" s="4"/>
      <c r="H21" s="4"/>
      <c r="I21" s="4"/>
      <c r="J21" s="4"/>
      <c r="K21" s="4">
        <f t="shared" si="0"/>
        <v>0</v>
      </c>
      <c r="L21" s="4"/>
      <c r="M21" s="4"/>
      <c r="N21" s="4"/>
      <c r="O21" s="4"/>
      <c r="P21" s="4"/>
      <c r="Q21" s="4"/>
      <c r="R21" s="4"/>
      <c r="S21" s="4">
        <f t="shared" si="1"/>
        <v>0</v>
      </c>
      <c r="T21" s="4"/>
      <c r="U21" s="4"/>
      <c r="V21" s="4"/>
      <c r="W21" s="4"/>
      <c r="X21" s="4"/>
      <c r="Y21" s="4"/>
      <c r="Z21" s="4"/>
      <c r="AA21" s="4"/>
      <c r="AB21" s="4"/>
      <c r="AC21" s="4">
        <f t="shared" si="2"/>
        <v>0</v>
      </c>
      <c r="AD21" s="4"/>
      <c r="AE21" s="4"/>
      <c r="AF21" s="4"/>
      <c r="AG21" s="4"/>
      <c r="AH21" s="4"/>
      <c r="AI21" s="4"/>
      <c r="AJ21" s="4"/>
      <c r="AK21" s="4"/>
      <c r="AL21" s="4">
        <f t="shared" si="3"/>
        <v>0</v>
      </c>
      <c r="AM21" s="4"/>
      <c r="AN21" s="4"/>
      <c r="AO21" s="4"/>
      <c r="AP21" s="4"/>
      <c r="AQ21" s="4"/>
      <c r="AR21" s="4"/>
      <c r="AS21" s="4"/>
      <c r="AT21" s="4">
        <f t="shared" si="4"/>
        <v>0</v>
      </c>
      <c r="AU21" s="4">
        <v>50</v>
      </c>
      <c r="AV21" s="4">
        <f t="shared" si="5"/>
        <v>50</v>
      </c>
    </row>
    <row r="22" spans="1:48">
      <c r="A22" s="99" t="s">
        <v>873</v>
      </c>
      <c r="B22" s="100"/>
      <c r="C22" s="50" t="s">
        <v>874</v>
      </c>
      <c r="D22" s="4"/>
      <c r="E22" s="4"/>
      <c r="F22" s="4"/>
      <c r="G22" s="4"/>
      <c r="H22" s="4"/>
      <c r="I22" s="4"/>
      <c r="J22" s="4"/>
      <c r="K22" s="4">
        <f t="shared" si="0"/>
        <v>0</v>
      </c>
      <c r="L22" s="4"/>
      <c r="M22" s="4"/>
      <c r="N22" s="4"/>
      <c r="O22" s="4"/>
      <c r="P22" s="4"/>
      <c r="Q22" s="4"/>
      <c r="R22" s="4"/>
      <c r="S22" s="4">
        <f t="shared" si="1"/>
        <v>0</v>
      </c>
      <c r="T22" s="4"/>
      <c r="U22" s="4"/>
      <c r="V22" s="4"/>
      <c r="W22" s="4"/>
      <c r="X22" s="4"/>
      <c r="Y22" s="4"/>
      <c r="Z22" s="4"/>
      <c r="AA22" s="4"/>
      <c r="AB22" s="4"/>
      <c r="AC22" s="4">
        <f t="shared" si="2"/>
        <v>0</v>
      </c>
      <c r="AD22" s="4"/>
      <c r="AE22" s="4"/>
      <c r="AF22" s="4"/>
      <c r="AG22" s="4"/>
      <c r="AH22" s="4"/>
      <c r="AI22" s="4"/>
      <c r="AJ22" s="4"/>
      <c r="AK22" s="4"/>
      <c r="AL22" s="4">
        <f t="shared" si="3"/>
        <v>0</v>
      </c>
      <c r="AM22" s="4"/>
      <c r="AN22" s="4"/>
      <c r="AO22" s="4"/>
      <c r="AP22" s="4"/>
      <c r="AQ22" s="4"/>
      <c r="AR22" s="4"/>
      <c r="AS22" s="4"/>
      <c r="AT22" s="4">
        <f t="shared" si="4"/>
        <v>0</v>
      </c>
      <c r="AU22" s="4">
        <v>50</v>
      </c>
      <c r="AV22" s="4">
        <f t="shared" si="5"/>
        <v>50</v>
      </c>
    </row>
    <row r="23" spans="1:48">
      <c r="A23" s="99" t="s">
        <v>875</v>
      </c>
      <c r="B23" s="100"/>
      <c r="C23" s="50" t="s">
        <v>876</v>
      </c>
      <c r="D23" s="4"/>
      <c r="E23" s="4"/>
      <c r="F23" s="4"/>
      <c r="G23" s="4"/>
      <c r="H23" s="4"/>
      <c r="I23" s="4"/>
      <c r="J23" s="4"/>
      <c r="K23" s="4">
        <f t="shared" si="0"/>
        <v>0</v>
      </c>
      <c r="L23" s="4"/>
      <c r="M23" s="4"/>
      <c r="N23" s="4"/>
      <c r="O23" s="4"/>
      <c r="P23" s="4"/>
      <c r="Q23" s="4"/>
      <c r="R23" s="4"/>
      <c r="S23" s="4">
        <f t="shared" si="1"/>
        <v>0</v>
      </c>
      <c r="T23" s="4"/>
      <c r="U23" s="4"/>
      <c r="V23" s="4"/>
      <c r="W23" s="4"/>
      <c r="X23" s="4"/>
      <c r="Y23" s="41"/>
      <c r="Z23" s="4"/>
      <c r="AA23" s="4"/>
      <c r="AB23" s="4"/>
      <c r="AC23" s="4">
        <f t="shared" si="2"/>
        <v>0</v>
      </c>
      <c r="AD23" s="4"/>
      <c r="AE23" s="4"/>
      <c r="AF23" s="4"/>
      <c r="AG23" s="4"/>
      <c r="AH23" s="4"/>
      <c r="AI23" s="4"/>
      <c r="AJ23" s="4"/>
      <c r="AK23" s="4"/>
      <c r="AL23" s="4">
        <f t="shared" si="3"/>
        <v>0</v>
      </c>
      <c r="AM23" s="41"/>
      <c r="AN23" s="4"/>
      <c r="AO23" s="4"/>
      <c r="AP23" s="4"/>
      <c r="AQ23" s="41"/>
      <c r="AR23" s="4"/>
      <c r="AS23" s="4"/>
      <c r="AT23" s="4">
        <f t="shared" si="4"/>
        <v>0</v>
      </c>
      <c r="AU23" s="4">
        <v>50</v>
      </c>
      <c r="AV23" s="4">
        <f t="shared" si="5"/>
        <v>50</v>
      </c>
    </row>
    <row r="24" spans="1:48">
      <c r="A24" s="99" t="s">
        <v>877</v>
      </c>
      <c r="B24" s="100"/>
      <c r="C24" s="50" t="s">
        <v>878</v>
      </c>
      <c r="D24" s="4"/>
      <c r="E24" s="4"/>
      <c r="F24" s="4">
        <v>2</v>
      </c>
      <c r="G24" s="4">
        <v>2</v>
      </c>
      <c r="H24" s="4">
        <v>2</v>
      </c>
      <c r="I24" s="4"/>
      <c r="J24" s="4"/>
      <c r="K24" s="4" t="str">
        <f t="shared" si="0"/>
        <v>5</v>
      </c>
      <c r="L24" s="4"/>
      <c r="M24" s="4"/>
      <c r="N24" s="4">
        <v>3</v>
      </c>
      <c r="O24" s="4">
        <v>2</v>
      </c>
      <c r="P24" s="4">
        <v>3</v>
      </c>
      <c r="Q24" s="4"/>
      <c r="R24" s="4"/>
      <c r="S24" s="4">
        <f t="shared" si="1"/>
        <v>8</v>
      </c>
      <c r="T24" s="4"/>
      <c r="U24" s="4"/>
      <c r="V24" s="4"/>
      <c r="W24" s="4"/>
      <c r="X24" s="4"/>
      <c r="Y24" s="4"/>
      <c r="Z24" s="4"/>
      <c r="AA24" s="4"/>
      <c r="AB24" s="4"/>
      <c r="AC24" s="4">
        <f t="shared" si="2"/>
        <v>0</v>
      </c>
      <c r="AD24" s="4"/>
      <c r="AE24" s="4"/>
      <c r="AF24" s="4"/>
      <c r="AG24" s="4"/>
      <c r="AH24" s="4"/>
      <c r="AI24" s="4">
        <v>3</v>
      </c>
      <c r="AJ24" s="4"/>
      <c r="AK24" s="4"/>
      <c r="AL24" s="4">
        <f t="shared" si="3"/>
        <v>3</v>
      </c>
      <c r="AM24" s="4">
        <v>3</v>
      </c>
      <c r="AN24" s="4"/>
      <c r="AO24" s="4"/>
      <c r="AP24" s="4">
        <v>3</v>
      </c>
      <c r="AQ24" s="4">
        <v>3</v>
      </c>
      <c r="AR24" s="4"/>
      <c r="AS24" s="4"/>
      <c r="AT24" s="4">
        <f t="shared" si="4"/>
        <v>9</v>
      </c>
      <c r="AU24" s="4">
        <v>50</v>
      </c>
      <c r="AV24" s="4">
        <f t="shared" si="5"/>
        <v>75</v>
      </c>
    </row>
    <row r="25" spans="1:48">
      <c r="A25" s="99" t="s">
        <v>879</v>
      </c>
      <c r="B25" s="100"/>
      <c r="C25" s="50" t="s">
        <v>880</v>
      </c>
      <c r="D25" s="4"/>
      <c r="E25" s="4"/>
      <c r="F25" s="4"/>
      <c r="G25" s="4"/>
      <c r="H25" s="4"/>
      <c r="I25" s="4"/>
      <c r="J25" s="4"/>
      <c r="K25" s="4">
        <f t="shared" si="0"/>
        <v>0</v>
      </c>
      <c r="L25" s="4"/>
      <c r="M25" s="4"/>
      <c r="N25" s="4"/>
      <c r="O25" s="4"/>
      <c r="P25" s="4"/>
      <c r="Q25" s="4"/>
      <c r="R25" s="4"/>
      <c r="S25" s="4">
        <f t="shared" si="1"/>
        <v>0</v>
      </c>
      <c r="T25" s="4"/>
      <c r="U25" s="4"/>
      <c r="V25" s="4"/>
      <c r="W25" s="4"/>
      <c r="X25" s="4"/>
      <c r="Y25" s="41"/>
      <c r="Z25" s="4"/>
      <c r="AA25" s="4"/>
      <c r="AB25" s="4"/>
      <c r="AC25" s="4">
        <f t="shared" si="2"/>
        <v>0</v>
      </c>
      <c r="AD25" s="4"/>
      <c r="AE25" s="4"/>
      <c r="AF25" s="4"/>
      <c r="AG25" s="4"/>
      <c r="AH25" s="4"/>
      <c r="AI25" s="4"/>
      <c r="AJ25" s="4"/>
      <c r="AK25" s="4"/>
      <c r="AL25" s="4">
        <f t="shared" si="3"/>
        <v>0</v>
      </c>
      <c r="AM25" s="41"/>
      <c r="AN25" s="4"/>
      <c r="AO25" s="4"/>
      <c r="AP25" s="4"/>
      <c r="AQ25" s="41"/>
      <c r="AR25" s="4"/>
      <c r="AS25" s="4"/>
      <c r="AT25" s="4">
        <f t="shared" si="4"/>
        <v>0</v>
      </c>
      <c r="AU25" s="4">
        <v>50</v>
      </c>
      <c r="AV25" s="4">
        <f t="shared" si="5"/>
        <v>50</v>
      </c>
    </row>
    <row r="26" spans="1:48">
      <c r="A26" s="99" t="s">
        <v>881</v>
      </c>
      <c r="B26" s="100"/>
      <c r="C26" s="50" t="s">
        <v>882</v>
      </c>
      <c r="D26" s="4"/>
      <c r="E26" s="4"/>
      <c r="F26" s="4"/>
      <c r="G26" s="4"/>
      <c r="H26" s="4"/>
      <c r="I26" s="4"/>
      <c r="J26" s="4"/>
      <c r="K26" s="4">
        <f t="shared" si="0"/>
        <v>0</v>
      </c>
      <c r="L26" s="4"/>
      <c r="M26" s="4"/>
      <c r="N26" s="4"/>
      <c r="O26" s="4"/>
      <c r="P26" s="4"/>
      <c r="Q26" s="4"/>
      <c r="R26" s="4"/>
      <c r="S26" s="4">
        <f t="shared" si="1"/>
        <v>0</v>
      </c>
      <c r="T26" s="4"/>
      <c r="U26" s="4"/>
      <c r="V26" s="4"/>
      <c r="W26" s="4"/>
      <c r="X26" s="4"/>
      <c r="Y26" s="4"/>
      <c r="Z26" s="4"/>
      <c r="AA26" s="4"/>
      <c r="AB26" s="4"/>
      <c r="AC26" s="4">
        <f t="shared" si="2"/>
        <v>0</v>
      </c>
      <c r="AD26" s="4"/>
      <c r="AE26" s="4"/>
      <c r="AF26" s="4"/>
      <c r="AG26" s="4"/>
      <c r="AH26" s="4"/>
      <c r="AI26" s="4"/>
      <c r="AJ26" s="4"/>
      <c r="AK26" s="4"/>
      <c r="AL26" s="4">
        <f t="shared" si="3"/>
        <v>0</v>
      </c>
      <c r="AM26" s="4"/>
      <c r="AN26" s="4"/>
      <c r="AO26" s="4"/>
      <c r="AP26" s="4"/>
      <c r="AQ26" s="4"/>
      <c r="AR26" s="4"/>
      <c r="AS26" s="4"/>
      <c r="AT26" s="4">
        <f t="shared" si="4"/>
        <v>0</v>
      </c>
      <c r="AU26" s="4">
        <v>50</v>
      </c>
      <c r="AV26" s="4">
        <f t="shared" si="5"/>
        <v>50</v>
      </c>
    </row>
    <row r="27" spans="1:48">
      <c r="A27" s="99" t="s">
        <v>883</v>
      </c>
      <c r="B27" s="100"/>
      <c r="C27" s="50" t="s">
        <v>884</v>
      </c>
      <c r="D27" s="4"/>
      <c r="E27" s="4"/>
      <c r="F27" s="4"/>
      <c r="G27" s="4"/>
      <c r="H27" s="4"/>
      <c r="I27" s="4"/>
      <c r="J27" s="4"/>
      <c r="K27" s="4">
        <f t="shared" si="0"/>
        <v>0</v>
      </c>
      <c r="L27" s="4"/>
      <c r="M27" s="4"/>
      <c r="N27" s="4"/>
      <c r="O27" s="4"/>
      <c r="P27" s="4"/>
      <c r="Q27" s="4"/>
      <c r="R27" s="4"/>
      <c r="S27" s="4">
        <f t="shared" si="1"/>
        <v>0</v>
      </c>
      <c r="T27" s="4"/>
      <c r="U27" s="4"/>
      <c r="V27" s="4"/>
      <c r="W27" s="4"/>
      <c r="X27" s="4"/>
      <c r="Y27" s="4"/>
      <c r="Z27" s="4"/>
      <c r="AA27" s="4"/>
      <c r="AB27" s="4"/>
      <c r="AC27" s="4">
        <f t="shared" si="2"/>
        <v>0</v>
      </c>
      <c r="AD27" s="4"/>
      <c r="AE27" s="4"/>
      <c r="AF27" s="4"/>
      <c r="AG27" s="4"/>
      <c r="AH27" s="4"/>
      <c r="AI27" s="4"/>
      <c r="AJ27" s="4"/>
      <c r="AK27" s="4"/>
      <c r="AL27" s="4">
        <f t="shared" si="3"/>
        <v>0</v>
      </c>
      <c r="AM27" s="4"/>
      <c r="AN27" s="4"/>
      <c r="AO27" s="4"/>
      <c r="AP27" s="4"/>
      <c r="AQ27" s="4"/>
      <c r="AR27" s="4"/>
      <c r="AS27" s="4"/>
      <c r="AT27" s="4">
        <f t="shared" si="4"/>
        <v>0</v>
      </c>
      <c r="AU27" s="4">
        <v>50</v>
      </c>
      <c r="AV27" s="4">
        <f t="shared" si="5"/>
        <v>50</v>
      </c>
    </row>
    <row r="28" spans="1:48">
      <c r="A28" s="99" t="s">
        <v>885</v>
      </c>
      <c r="B28" s="100"/>
      <c r="C28" s="50" t="s">
        <v>886</v>
      </c>
      <c r="D28" s="4"/>
      <c r="E28" s="4"/>
      <c r="F28" s="4"/>
      <c r="G28" s="4"/>
      <c r="H28" s="4"/>
      <c r="I28" s="4"/>
      <c r="J28" s="4"/>
      <c r="K28" s="4">
        <f t="shared" si="0"/>
        <v>0</v>
      </c>
      <c r="L28" s="4"/>
      <c r="M28" s="4"/>
      <c r="N28" s="4"/>
      <c r="O28" s="4"/>
      <c r="P28" s="4"/>
      <c r="Q28" s="4"/>
      <c r="R28" s="4"/>
      <c r="S28" s="4">
        <f t="shared" si="1"/>
        <v>0</v>
      </c>
      <c r="T28" s="4"/>
      <c r="U28" s="4"/>
      <c r="V28" s="4"/>
      <c r="W28" s="4"/>
      <c r="X28" s="4"/>
      <c r="Y28" s="4"/>
      <c r="Z28" s="4"/>
      <c r="AA28" s="4"/>
      <c r="AB28" s="4"/>
      <c r="AC28" s="4">
        <f t="shared" si="2"/>
        <v>0</v>
      </c>
      <c r="AD28" s="4"/>
      <c r="AE28" s="4"/>
      <c r="AF28" s="4"/>
      <c r="AG28" s="4"/>
      <c r="AH28" s="4"/>
      <c r="AI28" s="4"/>
      <c r="AJ28" s="4"/>
      <c r="AK28" s="4"/>
      <c r="AL28" s="4">
        <f t="shared" si="3"/>
        <v>0</v>
      </c>
      <c r="AM28" s="4"/>
      <c r="AN28" s="4"/>
      <c r="AO28" s="4"/>
      <c r="AP28" s="4"/>
      <c r="AQ28" s="4"/>
      <c r="AR28" s="4"/>
      <c r="AS28" s="4"/>
      <c r="AT28" s="4">
        <f t="shared" si="4"/>
        <v>0</v>
      </c>
      <c r="AU28" s="4">
        <v>50</v>
      </c>
      <c r="AV28" s="4">
        <f t="shared" si="5"/>
        <v>50</v>
      </c>
    </row>
    <row r="29" spans="1:48">
      <c r="A29" s="99" t="s">
        <v>887</v>
      </c>
      <c r="B29" s="100"/>
      <c r="C29" s="50" t="s">
        <v>888</v>
      </c>
      <c r="D29" s="4"/>
      <c r="E29" s="4"/>
      <c r="F29" s="4"/>
      <c r="G29" s="4"/>
      <c r="H29" s="4"/>
      <c r="I29" s="4"/>
      <c r="J29" s="4"/>
      <c r="K29" s="4">
        <f t="shared" si="0"/>
        <v>0</v>
      </c>
      <c r="L29" s="4"/>
      <c r="M29" s="4"/>
      <c r="N29" s="4"/>
      <c r="O29" s="4"/>
      <c r="P29" s="4"/>
      <c r="Q29" s="4"/>
      <c r="R29" s="4"/>
      <c r="S29" s="4">
        <f t="shared" si="1"/>
        <v>0</v>
      </c>
      <c r="T29" s="4"/>
      <c r="U29" s="4"/>
      <c r="V29" s="4"/>
      <c r="W29" s="4"/>
      <c r="X29" s="4"/>
      <c r="Y29" s="4"/>
      <c r="Z29" s="4"/>
      <c r="AA29" s="4"/>
      <c r="AB29" s="4"/>
      <c r="AC29" s="4">
        <f t="shared" si="2"/>
        <v>0</v>
      </c>
      <c r="AD29" s="4"/>
      <c r="AE29" s="4"/>
      <c r="AF29" s="4"/>
      <c r="AG29" s="4"/>
      <c r="AH29" s="4"/>
      <c r="AI29" s="4"/>
      <c r="AJ29" s="4"/>
      <c r="AK29" s="4"/>
      <c r="AL29" s="4">
        <f t="shared" si="3"/>
        <v>0</v>
      </c>
      <c r="AM29" s="4"/>
      <c r="AN29" s="4"/>
      <c r="AO29" s="4"/>
      <c r="AP29" s="4"/>
      <c r="AQ29" s="4"/>
      <c r="AR29" s="4"/>
      <c r="AS29" s="4"/>
      <c r="AT29" s="4">
        <f t="shared" si="4"/>
        <v>0</v>
      </c>
      <c r="AU29" s="4">
        <v>50</v>
      </c>
      <c r="AV29" s="4">
        <f t="shared" si="5"/>
        <v>50</v>
      </c>
    </row>
    <row r="30" spans="1:48">
      <c r="A30" s="99" t="s">
        <v>889</v>
      </c>
      <c r="B30" s="100"/>
      <c r="C30" s="50" t="s">
        <v>890</v>
      </c>
      <c r="D30" s="4"/>
      <c r="E30" s="4"/>
      <c r="F30" s="4"/>
      <c r="G30" s="4"/>
      <c r="H30" s="4"/>
      <c r="I30" s="4"/>
      <c r="J30" s="4"/>
      <c r="K30" s="4">
        <f t="shared" si="0"/>
        <v>0</v>
      </c>
      <c r="L30" s="4"/>
      <c r="M30" s="4"/>
      <c r="N30" s="4"/>
      <c r="O30" s="4"/>
      <c r="P30" s="4"/>
      <c r="Q30" s="4"/>
      <c r="R30" s="4"/>
      <c r="S30" s="4">
        <f t="shared" si="1"/>
        <v>0</v>
      </c>
      <c r="T30" s="4"/>
      <c r="U30" s="4"/>
      <c r="V30" s="4"/>
      <c r="W30" s="4"/>
      <c r="X30" s="4"/>
      <c r="Y30" s="4"/>
      <c r="Z30" s="4"/>
      <c r="AA30" s="4"/>
      <c r="AB30" s="4"/>
      <c r="AC30" s="4">
        <f t="shared" si="2"/>
        <v>0</v>
      </c>
      <c r="AD30" s="4"/>
      <c r="AE30" s="4"/>
      <c r="AF30" s="4"/>
      <c r="AG30" s="4"/>
      <c r="AH30" s="4"/>
      <c r="AI30" s="4"/>
      <c r="AJ30" s="4"/>
      <c r="AK30" s="4"/>
      <c r="AL30" s="4">
        <f t="shared" si="3"/>
        <v>0</v>
      </c>
      <c r="AM30" s="4"/>
      <c r="AN30" s="4"/>
      <c r="AO30" s="4"/>
      <c r="AP30" s="4"/>
      <c r="AQ30" s="4"/>
      <c r="AR30" s="4"/>
      <c r="AS30" s="4"/>
      <c r="AT30" s="4">
        <f t="shared" si="4"/>
        <v>0</v>
      </c>
      <c r="AU30" s="4">
        <v>50</v>
      </c>
      <c r="AV30" s="4">
        <f t="shared" si="5"/>
        <v>50</v>
      </c>
    </row>
    <row r="31" spans="1:48">
      <c r="A31" s="99" t="s">
        <v>891</v>
      </c>
      <c r="B31" s="100"/>
      <c r="C31" s="50" t="s">
        <v>892</v>
      </c>
      <c r="D31" s="4">
        <v>2</v>
      </c>
      <c r="E31" s="4"/>
      <c r="F31" s="4">
        <v>2</v>
      </c>
      <c r="G31" s="4">
        <v>2</v>
      </c>
      <c r="H31" s="4">
        <v>2</v>
      </c>
      <c r="I31" s="4"/>
      <c r="J31" s="4"/>
      <c r="K31" s="4" t="str">
        <f t="shared" si="0"/>
        <v>5</v>
      </c>
      <c r="L31" s="4">
        <v>2</v>
      </c>
      <c r="M31" s="4">
        <v>3</v>
      </c>
      <c r="N31" s="4">
        <v>3</v>
      </c>
      <c r="O31" s="4">
        <v>2</v>
      </c>
      <c r="P31" s="4">
        <v>3</v>
      </c>
      <c r="Q31" s="4"/>
      <c r="R31" s="4"/>
      <c r="S31" s="4" t="str">
        <f t="shared" si="1"/>
        <v>10</v>
      </c>
      <c r="T31" s="4">
        <v>5</v>
      </c>
      <c r="U31" s="4">
        <v>3</v>
      </c>
      <c r="V31" s="4">
        <v>2</v>
      </c>
      <c r="W31" s="4">
        <v>5</v>
      </c>
      <c r="X31" s="4">
        <v>5</v>
      </c>
      <c r="Y31" s="4">
        <v>5</v>
      </c>
      <c r="Z31" s="4"/>
      <c r="AA31" s="4"/>
      <c r="AB31" s="4"/>
      <c r="AC31" s="4" t="str">
        <f t="shared" si="2"/>
        <v>20</v>
      </c>
      <c r="AD31" s="4">
        <v>2</v>
      </c>
      <c r="AE31" s="4">
        <v>2</v>
      </c>
      <c r="AF31" s="4">
        <v>2</v>
      </c>
      <c r="AG31" s="4"/>
      <c r="AH31" s="4"/>
      <c r="AI31" s="4">
        <v>3</v>
      </c>
      <c r="AJ31" s="4">
        <v>3</v>
      </c>
      <c r="AK31" s="4"/>
      <c r="AL31" s="4" t="str">
        <f t="shared" si="3"/>
        <v>5</v>
      </c>
      <c r="AM31" s="4">
        <v>3</v>
      </c>
      <c r="AN31" s="4">
        <v>3</v>
      </c>
      <c r="AO31" s="4">
        <v>2</v>
      </c>
      <c r="AP31" s="4">
        <v>3</v>
      </c>
      <c r="AQ31" s="4">
        <v>3</v>
      </c>
      <c r="AR31" s="4"/>
      <c r="AS31" s="4"/>
      <c r="AT31" s="4" t="str">
        <f t="shared" si="4"/>
        <v>10</v>
      </c>
      <c r="AU31" s="4">
        <v>50</v>
      </c>
      <c r="AV31" s="4">
        <f t="shared" si="5"/>
        <v>100</v>
      </c>
    </row>
    <row r="32" spans="1:48">
      <c r="A32" s="99" t="s">
        <v>893</v>
      </c>
      <c r="B32" s="100"/>
      <c r="C32" s="50" t="s">
        <v>894</v>
      </c>
      <c r="D32" s="4"/>
      <c r="E32" s="4"/>
      <c r="F32" s="4"/>
      <c r="G32" s="4"/>
      <c r="H32" s="4"/>
      <c r="I32" s="4"/>
      <c r="J32" s="4"/>
      <c r="K32" s="4">
        <f t="shared" si="0"/>
        <v>0</v>
      </c>
      <c r="L32" s="4"/>
      <c r="M32" s="4"/>
      <c r="N32" s="4"/>
      <c r="O32" s="4"/>
      <c r="P32" s="4"/>
      <c r="Q32" s="4"/>
      <c r="R32" s="4"/>
      <c r="S32" s="4">
        <f t="shared" si="1"/>
        <v>0</v>
      </c>
      <c r="T32" s="4"/>
      <c r="U32" s="4"/>
      <c r="V32" s="4"/>
      <c r="W32" s="4"/>
      <c r="X32" s="4"/>
      <c r="Y32" s="4"/>
      <c r="Z32" s="4"/>
      <c r="AA32" s="4"/>
      <c r="AB32" s="4"/>
      <c r="AC32" s="4">
        <f t="shared" si="2"/>
        <v>0</v>
      </c>
      <c r="AD32" s="4"/>
      <c r="AE32" s="4"/>
      <c r="AF32" s="4"/>
      <c r="AG32" s="4"/>
      <c r="AH32" s="4"/>
      <c r="AI32" s="4"/>
      <c r="AJ32" s="4"/>
      <c r="AK32" s="4"/>
      <c r="AL32" s="4">
        <f t="shared" si="3"/>
        <v>0</v>
      </c>
      <c r="AM32" s="4"/>
      <c r="AN32" s="4"/>
      <c r="AO32" s="4"/>
      <c r="AP32" s="4"/>
      <c r="AQ32" s="4"/>
      <c r="AR32" s="4"/>
      <c r="AS32" s="4"/>
      <c r="AT32" s="4">
        <f t="shared" si="4"/>
        <v>0</v>
      </c>
      <c r="AU32" s="4">
        <v>50</v>
      </c>
      <c r="AV32" s="4">
        <f t="shared" si="5"/>
        <v>50</v>
      </c>
    </row>
    <row r="33" spans="1:48">
      <c r="A33" s="99" t="s">
        <v>895</v>
      </c>
      <c r="B33" s="100"/>
      <c r="C33" s="50" t="s">
        <v>896</v>
      </c>
      <c r="D33" s="4"/>
      <c r="E33" s="4"/>
      <c r="F33" s="4"/>
      <c r="G33" s="4"/>
      <c r="H33" s="4"/>
      <c r="I33" s="9"/>
      <c r="J33" s="9"/>
      <c r="K33" s="4">
        <f t="shared" si="0"/>
        <v>0</v>
      </c>
      <c r="L33" s="4"/>
      <c r="M33" s="4"/>
      <c r="N33" s="4"/>
      <c r="O33" s="4"/>
      <c r="P33" s="4"/>
      <c r="Q33" s="4"/>
      <c r="R33" s="9"/>
      <c r="S33" s="4">
        <f t="shared" si="1"/>
        <v>0</v>
      </c>
      <c r="T33" s="4"/>
      <c r="U33" s="4"/>
      <c r="V33" s="4"/>
      <c r="W33" s="4"/>
      <c r="X33" s="4"/>
      <c r="Y33" s="4"/>
      <c r="Z33" s="9"/>
      <c r="AA33" s="9"/>
      <c r="AB33" s="9"/>
      <c r="AC33" s="4">
        <f t="shared" si="2"/>
        <v>0</v>
      </c>
      <c r="AD33" s="4"/>
      <c r="AE33" s="4"/>
      <c r="AF33" s="4"/>
      <c r="AG33" s="4"/>
      <c r="AH33" s="4"/>
      <c r="AI33" s="4"/>
      <c r="AJ33" s="4"/>
      <c r="AK33" s="9"/>
      <c r="AL33" s="4">
        <f t="shared" si="3"/>
        <v>0</v>
      </c>
      <c r="AM33" s="4"/>
      <c r="AN33" s="4"/>
      <c r="AO33" s="4"/>
      <c r="AP33" s="4"/>
      <c r="AQ33" s="4"/>
      <c r="AR33" s="9"/>
      <c r="AS33" s="9"/>
      <c r="AT33" s="4">
        <f t="shared" si="4"/>
        <v>0</v>
      </c>
      <c r="AU33" s="4">
        <v>50</v>
      </c>
      <c r="AV33" s="4">
        <f t="shared" si="5"/>
        <v>50</v>
      </c>
    </row>
    <row r="34" spans="1:48">
      <c r="A34" s="99" t="s">
        <v>897</v>
      </c>
      <c r="B34" s="100"/>
      <c r="C34" s="50" t="s">
        <v>898</v>
      </c>
      <c r="D34" s="41">
        <v>2</v>
      </c>
      <c r="E34" s="4">
        <v>2</v>
      </c>
      <c r="F34" s="4"/>
      <c r="G34" s="4">
        <v>2</v>
      </c>
      <c r="H34" s="4"/>
      <c r="I34" s="4"/>
      <c r="J34" s="4"/>
      <c r="K34" s="4" t="str">
        <f t="shared" si="0"/>
        <v>5</v>
      </c>
      <c r="L34" s="4">
        <v>2</v>
      </c>
      <c r="M34" s="4"/>
      <c r="N34" s="4">
        <v>3</v>
      </c>
      <c r="O34" s="4"/>
      <c r="P34" s="4">
        <v>3</v>
      </c>
      <c r="Q34" s="4"/>
      <c r="R34" s="4"/>
      <c r="S34" s="4">
        <f t="shared" si="1"/>
        <v>8</v>
      </c>
      <c r="T34" s="4">
        <v>5</v>
      </c>
      <c r="U34" s="4">
        <v>3</v>
      </c>
      <c r="V34" s="4">
        <v>2</v>
      </c>
      <c r="W34" s="4"/>
      <c r="X34" s="4">
        <v>5</v>
      </c>
      <c r="Y34" s="4">
        <v>5</v>
      </c>
      <c r="Z34" s="4"/>
      <c r="AA34" s="4"/>
      <c r="AB34" s="4"/>
      <c r="AC34" s="4">
        <f t="shared" si="2"/>
        <v>20</v>
      </c>
      <c r="AD34" s="4">
        <v>2</v>
      </c>
      <c r="AE34" s="4"/>
      <c r="AF34" s="4"/>
      <c r="AG34" s="4">
        <v>2</v>
      </c>
      <c r="AH34" s="4">
        <v>2</v>
      </c>
      <c r="AI34" s="4"/>
      <c r="AJ34" s="4">
        <v>3</v>
      </c>
      <c r="AK34" s="4"/>
      <c r="AL34" s="4" t="str">
        <f t="shared" si="3"/>
        <v>5</v>
      </c>
      <c r="AM34" s="4">
        <v>3</v>
      </c>
      <c r="AN34" s="4">
        <v>3</v>
      </c>
      <c r="AO34" s="4">
        <v>2</v>
      </c>
      <c r="AP34" s="4"/>
      <c r="AQ34" s="4">
        <v>3</v>
      </c>
      <c r="AR34" s="4"/>
      <c r="AS34" s="4"/>
      <c r="AT34" s="4" t="str">
        <f t="shared" si="4"/>
        <v>10</v>
      </c>
      <c r="AU34" s="4">
        <v>50</v>
      </c>
      <c r="AV34" s="4">
        <f t="shared" si="5"/>
        <v>98</v>
      </c>
    </row>
    <row r="35" spans="1:48">
      <c r="A35" s="99" t="s">
        <v>899</v>
      </c>
      <c r="B35" s="100"/>
      <c r="C35" s="50" t="s">
        <v>900</v>
      </c>
      <c r="D35" s="41"/>
      <c r="E35" s="4"/>
      <c r="F35" s="4"/>
      <c r="G35" s="4"/>
      <c r="H35" s="4"/>
      <c r="I35" s="4"/>
      <c r="J35" s="4"/>
      <c r="K35" s="4">
        <f t="shared" si="0"/>
        <v>0</v>
      </c>
      <c r="L35" s="4"/>
      <c r="M35" s="4"/>
      <c r="N35" s="4"/>
      <c r="O35" s="4"/>
      <c r="P35" s="4"/>
      <c r="Q35" s="4"/>
      <c r="R35" s="4"/>
      <c r="S35" s="4">
        <f t="shared" si="1"/>
        <v>0</v>
      </c>
      <c r="T35" s="4"/>
      <c r="U35" s="4"/>
      <c r="V35" s="4"/>
      <c r="W35" s="4"/>
      <c r="X35" s="4"/>
      <c r="Y35" s="4"/>
      <c r="Z35" s="4"/>
      <c r="AA35" s="4"/>
      <c r="AB35" s="4"/>
      <c r="AC35" s="4">
        <f t="shared" si="2"/>
        <v>0</v>
      </c>
      <c r="AD35" s="4"/>
      <c r="AE35" s="4"/>
      <c r="AF35" s="4"/>
      <c r="AG35" s="4"/>
      <c r="AH35" s="4"/>
      <c r="AI35" s="4"/>
      <c r="AJ35" s="4"/>
      <c r="AK35" s="4"/>
      <c r="AL35" s="4">
        <f t="shared" si="3"/>
        <v>0</v>
      </c>
      <c r="AM35" s="4"/>
      <c r="AN35" s="4"/>
      <c r="AO35" s="4"/>
      <c r="AP35" s="4"/>
      <c r="AQ35" s="4"/>
      <c r="AR35" s="4"/>
      <c r="AS35" s="4"/>
      <c r="AT35" s="4">
        <f t="shared" si="4"/>
        <v>0</v>
      </c>
      <c r="AU35" s="4">
        <v>50</v>
      </c>
      <c r="AV35" s="4">
        <f t="shared" si="5"/>
        <v>50</v>
      </c>
    </row>
    <row r="36" spans="1:48">
      <c r="A36" s="99" t="s">
        <v>901</v>
      </c>
      <c r="B36" s="100"/>
      <c r="C36" s="50" t="s">
        <v>902</v>
      </c>
      <c r="D36" s="4"/>
      <c r="E36" s="4"/>
      <c r="F36" s="4"/>
      <c r="G36" s="4"/>
      <c r="H36" s="4"/>
      <c r="I36" s="4"/>
      <c r="J36" s="4"/>
      <c r="K36" s="4">
        <f t="shared" si="0"/>
        <v>0</v>
      </c>
      <c r="L36" s="4"/>
      <c r="M36" s="4"/>
      <c r="N36" s="4"/>
      <c r="O36" s="4"/>
      <c r="P36" s="4"/>
      <c r="Q36" s="4"/>
      <c r="R36" s="4"/>
      <c r="S36" s="4">
        <f t="shared" si="1"/>
        <v>0</v>
      </c>
      <c r="T36" s="4"/>
      <c r="U36" s="4"/>
      <c r="V36" s="4"/>
      <c r="W36" s="4"/>
      <c r="X36" s="4"/>
      <c r="Y36" s="4"/>
      <c r="Z36" s="4"/>
      <c r="AA36" s="4"/>
      <c r="AB36" s="4"/>
      <c r="AC36" s="4">
        <f t="shared" si="2"/>
        <v>0</v>
      </c>
      <c r="AD36" s="4"/>
      <c r="AE36" s="4"/>
      <c r="AF36" s="4"/>
      <c r="AG36" s="4"/>
      <c r="AH36" s="4"/>
      <c r="AI36" s="4"/>
      <c r="AJ36" s="4"/>
      <c r="AK36" s="4"/>
      <c r="AL36" s="4">
        <f t="shared" si="3"/>
        <v>0</v>
      </c>
      <c r="AM36" s="4"/>
      <c r="AN36" s="4"/>
      <c r="AO36" s="4"/>
      <c r="AP36" s="4"/>
      <c r="AQ36" s="4"/>
      <c r="AR36" s="4"/>
      <c r="AS36" s="4"/>
      <c r="AT36" s="4">
        <f t="shared" si="4"/>
        <v>0</v>
      </c>
      <c r="AU36" s="4">
        <v>50</v>
      </c>
      <c r="AV36" s="4">
        <f t="shared" si="5"/>
        <v>50</v>
      </c>
    </row>
    <row r="37" spans="1:48">
      <c r="A37" s="99" t="s">
        <v>903</v>
      </c>
      <c r="B37" s="100"/>
      <c r="C37" s="50" t="s">
        <v>904</v>
      </c>
      <c r="D37" s="4"/>
      <c r="E37" s="4"/>
      <c r="F37" s="4"/>
      <c r="G37" s="4"/>
      <c r="H37" s="4"/>
      <c r="I37" s="4"/>
      <c r="J37" s="4"/>
      <c r="K37" s="4">
        <f t="shared" si="0"/>
        <v>0</v>
      </c>
      <c r="L37" s="4"/>
      <c r="M37" s="4"/>
      <c r="N37" s="4"/>
      <c r="O37" s="4"/>
      <c r="P37" s="4"/>
      <c r="Q37" s="4"/>
      <c r="R37" s="4"/>
      <c r="S37" s="4">
        <f t="shared" si="1"/>
        <v>0</v>
      </c>
      <c r="T37" s="4"/>
      <c r="U37" s="4"/>
      <c r="V37" s="4"/>
      <c r="W37" s="4"/>
      <c r="X37" s="4"/>
      <c r="Y37" s="4"/>
      <c r="Z37" s="4"/>
      <c r="AA37" s="4"/>
      <c r="AB37" s="4"/>
      <c r="AC37" s="4">
        <f t="shared" si="2"/>
        <v>0</v>
      </c>
      <c r="AD37" s="4"/>
      <c r="AE37" s="4"/>
      <c r="AF37" s="4"/>
      <c r="AG37" s="4"/>
      <c r="AH37" s="4"/>
      <c r="AI37" s="4"/>
      <c r="AJ37" s="4"/>
      <c r="AK37" s="4"/>
      <c r="AL37" s="4">
        <f t="shared" si="3"/>
        <v>0</v>
      </c>
      <c r="AM37" s="4"/>
      <c r="AN37" s="4"/>
      <c r="AO37" s="4"/>
      <c r="AP37" s="4"/>
      <c r="AQ37" s="4"/>
      <c r="AR37" s="4"/>
      <c r="AS37" s="4"/>
      <c r="AT37" s="4">
        <f t="shared" si="4"/>
        <v>0</v>
      </c>
      <c r="AU37" s="4">
        <v>50</v>
      </c>
      <c r="AV37" s="4">
        <f t="shared" si="5"/>
        <v>50</v>
      </c>
    </row>
    <row r="38" spans="1:48">
      <c r="A38" s="99" t="s">
        <v>905</v>
      </c>
      <c r="B38" s="100"/>
      <c r="C38" s="50" t="s">
        <v>906</v>
      </c>
      <c r="D38" s="4"/>
      <c r="E38" s="4"/>
      <c r="F38" s="4"/>
      <c r="G38" s="4"/>
      <c r="H38" s="4"/>
      <c r="I38" s="4"/>
      <c r="J38" s="4"/>
      <c r="K38" s="4">
        <f t="shared" si="0"/>
        <v>0</v>
      </c>
      <c r="L38" s="4"/>
      <c r="M38" s="4"/>
      <c r="N38" s="4"/>
      <c r="O38" s="4"/>
      <c r="P38" s="4"/>
      <c r="Q38" s="4"/>
      <c r="R38" s="4"/>
      <c r="S38" s="4">
        <f t="shared" si="1"/>
        <v>0</v>
      </c>
      <c r="T38" s="4"/>
      <c r="U38" s="4"/>
      <c r="V38" s="4"/>
      <c r="W38" s="4"/>
      <c r="X38" s="4"/>
      <c r="Y38" s="4"/>
      <c r="Z38" s="4"/>
      <c r="AA38" s="4"/>
      <c r="AB38" s="4"/>
      <c r="AC38" s="4">
        <f t="shared" si="2"/>
        <v>0</v>
      </c>
      <c r="AD38" s="4"/>
      <c r="AE38" s="4"/>
      <c r="AF38" s="4"/>
      <c r="AG38" s="4"/>
      <c r="AH38" s="4"/>
      <c r="AI38" s="4"/>
      <c r="AJ38" s="4"/>
      <c r="AK38" s="4"/>
      <c r="AL38" s="4">
        <f t="shared" si="3"/>
        <v>0</v>
      </c>
      <c r="AM38" s="4"/>
      <c r="AN38" s="4"/>
      <c r="AO38" s="4"/>
      <c r="AP38" s="4"/>
      <c r="AQ38" s="4"/>
      <c r="AR38" s="4"/>
      <c r="AS38" s="4"/>
      <c r="AT38" s="4">
        <f t="shared" si="4"/>
        <v>0</v>
      </c>
      <c r="AU38" s="4">
        <v>50</v>
      </c>
      <c r="AV38" s="4">
        <f t="shared" si="5"/>
        <v>50</v>
      </c>
    </row>
    <row r="39" spans="1:48">
      <c r="A39" s="99" t="s">
        <v>907</v>
      </c>
      <c r="B39" s="100"/>
      <c r="C39" s="50" t="s">
        <v>908</v>
      </c>
      <c r="D39" s="4"/>
      <c r="E39" s="4"/>
      <c r="F39" s="4"/>
      <c r="G39" s="4"/>
      <c r="H39" s="4"/>
      <c r="I39" s="4"/>
      <c r="J39" s="4"/>
      <c r="K39" s="4">
        <f t="shared" si="0"/>
        <v>0</v>
      </c>
      <c r="L39" s="4"/>
      <c r="M39" s="4"/>
      <c r="N39" s="4"/>
      <c r="O39" s="4"/>
      <c r="P39" s="4"/>
      <c r="Q39" s="4"/>
      <c r="R39" s="4"/>
      <c r="S39" s="4">
        <f t="shared" si="1"/>
        <v>0</v>
      </c>
      <c r="T39" s="4"/>
      <c r="U39" s="4"/>
      <c r="V39" s="4"/>
      <c r="W39" s="4"/>
      <c r="X39" s="4">
        <v>5</v>
      </c>
      <c r="Y39" s="4">
        <v>5</v>
      </c>
      <c r="Z39" s="4"/>
      <c r="AA39" s="4"/>
      <c r="AB39" s="4"/>
      <c r="AC39" s="4">
        <f t="shared" si="2"/>
        <v>10</v>
      </c>
      <c r="AD39" s="4"/>
      <c r="AE39" s="4"/>
      <c r="AF39" s="4"/>
      <c r="AG39" s="4"/>
      <c r="AH39" s="4"/>
      <c r="AI39" s="4"/>
      <c r="AJ39" s="4"/>
      <c r="AK39" s="4"/>
      <c r="AL39" s="4">
        <f t="shared" si="3"/>
        <v>0</v>
      </c>
      <c r="AM39" s="4"/>
      <c r="AN39" s="4"/>
      <c r="AO39" s="4"/>
      <c r="AP39" s="4"/>
      <c r="AQ39" s="4"/>
      <c r="AR39" s="4"/>
      <c r="AS39" s="4"/>
      <c r="AT39" s="4">
        <f t="shared" si="4"/>
        <v>0</v>
      </c>
      <c r="AU39" s="4">
        <v>50</v>
      </c>
      <c r="AV39" s="4">
        <f t="shared" si="5"/>
        <v>60</v>
      </c>
    </row>
    <row r="40" spans="1:48">
      <c r="A40" s="99" t="s">
        <v>909</v>
      </c>
      <c r="B40" s="100"/>
      <c r="C40" s="50" t="s">
        <v>910</v>
      </c>
      <c r="D40" s="4"/>
      <c r="E40" s="4"/>
      <c r="F40" s="4"/>
      <c r="G40" s="4"/>
      <c r="H40" s="4"/>
      <c r="I40" s="4"/>
      <c r="J40" s="4"/>
      <c r="K40" s="4">
        <f t="shared" si="0"/>
        <v>0</v>
      </c>
      <c r="L40" s="4"/>
      <c r="M40" s="4"/>
      <c r="N40" s="4"/>
      <c r="O40" s="4"/>
      <c r="P40" s="4"/>
      <c r="Q40" s="4"/>
      <c r="R40" s="4"/>
      <c r="S40" s="4">
        <f t="shared" si="1"/>
        <v>0</v>
      </c>
      <c r="T40" s="4"/>
      <c r="U40" s="4"/>
      <c r="V40" s="4"/>
      <c r="W40" s="4"/>
      <c r="X40" s="4"/>
      <c r="Y40" s="4"/>
      <c r="Z40" s="4"/>
      <c r="AA40" s="4"/>
      <c r="AB40" s="4"/>
      <c r="AC40" s="4">
        <f t="shared" si="2"/>
        <v>0</v>
      </c>
      <c r="AD40" s="4"/>
      <c r="AE40" s="4"/>
      <c r="AF40" s="4"/>
      <c r="AG40" s="4"/>
      <c r="AH40" s="4"/>
      <c r="AI40" s="4"/>
      <c r="AJ40" s="4"/>
      <c r="AK40" s="4"/>
      <c r="AL40" s="4">
        <f t="shared" si="3"/>
        <v>0</v>
      </c>
      <c r="AM40" s="4"/>
      <c r="AN40" s="4"/>
      <c r="AO40" s="4"/>
      <c r="AP40" s="4"/>
      <c r="AQ40" s="4"/>
      <c r="AR40" s="4"/>
      <c r="AS40" s="4"/>
      <c r="AT40" s="4">
        <f t="shared" si="4"/>
        <v>0</v>
      </c>
      <c r="AU40" s="4">
        <v>50</v>
      </c>
      <c r="AV40" s="4">
        <f t="shared" si="5"/>
        <v>50</v>
      </c>
    </row>
    <row r="41" spans="1:48">
      <c r="A41" s="99" t="s">
        <v>911</v>
      </c>
      <c r="B41" s="100"/>
      <c r="C41" s="50" t="s">
        <v>912</v>
      </c>
      <c r="D41" s="4"/>
      <c r="E41" s="4"/>
      <c r="F41" s="4"/>
      <c r="G41" s="4"/>
      <c r="H41" s="4"/>
      <c r="I41" s="4"/>
      <c r="J41" s="4"/>
      <c r="K41" s="4">
        <f t="shared" si="0"/>
        <v>0</v>
      </c>
      <c r="L41" s="4"/>
      <c r="M41" s="4"/>
      <c r="N41" s="4"/>
      <c r="O41" s="4"/>
      <c r="P41" s="4"/>
      <c r="Q41" s="4"/>
      <c r="R41" s="4"/>
      <c r="S41" s="4">
        <f t="shared" si="1"/>
        <v>0</v>
      </c>
      <c r="T41" s="4"/>
      <c r="U41" s="4"/>
      <c r="V41" s="4"/>
      <c r="W41" s="4"/>
      <c r="X41" s="4"/>
      <c r="Y41" s="4"/>
      <c r="Z41" s="4"/>
      <c r="AA41" s="4"/>
      <c r="AB41" s="4"/>
      <c r="AC41" s="4">
        <f t="shared" si="2"/>
        <v>0</v>
      </c>
      <c r="AD41" s="4"/>
      <c r="AE41" s="4"/>
      <c r="AF41" s="4"/>
      <c r="AG41" s="4"/>
      <c r="AH41" s="4"/>
      <c r="AI41" s="4"/>
      <c r="AJ41" s="4"/>
      <c r="AK41" s="4"/>
      <c r="AL41" s="4">
        <f t="shared" si="3"/>
        <v>0</v>
      </c>
      <c r="AM41" s="4"/>
      <c r="AN41" s="4"/>
      <c r="AO41" s="4"/>
      <c r="AP41" s="4"/>
      <c r="AQ41" s="4"/>
      <c r="AR41" s="4"/>
      <c r="AS41" s="4"/>
      <c r="AT41" s="4">
        <f t="shared" si="4"/>
        <v>0</v>
      </c>
      <c r="AU41" s="4">
        <v>50</v>
      </c>
      <c r="AV41" s="4">
        <f t="shared" si="5"/>
        <v>50</v>
      </c>
    </row>
    <row r="42" spans="1:48">
      <c r="A42" s="99" t="s">
        <v>913</v>
      </c>
      <c r="B42" s="100"/>
      <c r="C42" s="50" t="s">
        <v>914</v>
      </c>
      <c r="D42" s="4"/>
      <c r="E42" s="4"/>
      <c r="F42" s="4"/>
      <c r="G42" s="4"/>
      <c r="H42" s="4"/>
      <c r="I42" s="4"/>
      <c r="J42" s="4"/>
      <c r="K42" s="4">
        <f t="shared" si="0"/>
        <v>0</v>
      </c>
      <c r="L42" s="4"/>
      <c r="M42" s="4"/>
      <c r="N42" s="4"/>
      <c r="O42" s="4"/>
      <c r="P42" s="4"/>
      <c r="Q42" s="4"/>
      <c r="R42" s="4"/>
      <c r="S42" s="4">
        <f t="shared" si="1"/>
        <v>0</v>
      </c>
      <c r="T42" s="4"/>
      <c r="U42" s="4"/>
      <c r="V42" s="4"/>
      <c r="W42" s="4"/>
      <c r="X42" s="4"/>
      <c r="Y42" s="4"/>
      <c r="Z42" s="4"/>
      <c r="AA42" s="4"/>
      <c r="AB42" s="4"/>
      <c r="AC42" s="4">
        <f t="shared" si="2"/>
        <v>0</v>
      </c>
      <c r="AD42" s="4"/>
      <c r="AE42" s="4"/>
      <c r="AF42" s="4"/>
      <c r="AG42" s="4"/>
      <c r="AH42" s="4"/>
      <c r="AI42" s="4"/>
      <c r="AJ42" s="4"/>
      <c r="AK42" s="4"/>
      <c r="AL42" s="4">
        <f t="shared" si="3"/>
        <v>0</v>
      </c>
      <c r="AM42" s="4"/>
      <c r="AN42" s="4"/>
      <c r="AO42" s="4"/>
      <c r="AP42" s="4"/>
      <c r="AQ42" s="4"/>
      <c r="AR42" s="4"/>
      <c r="AS42" s="4"/>
      <c r="AT42" s="4">
        <f t="shared" si="4"/>
        <v>0</v>
      </c>
      <c r="AU42" s="4">
        <v>50</v>
      </c>
      <c r="AV42" s="4">
        <f t="shared" si="5"/>
        <v>50</v>
      </c>
    </row>
    <row r="43" spans="1:48">
      <c r="A43" s="99" t="s">
        <v>915</v>
      </c>
      <c r="B43" s="100"/>
      <c r="C43" s="50" t="s">
        <v>916</v>
      </c>
      <c r="D43" s="4"/>
      <c r="E43" s="4"/>
      <c r="F43" s="4"/>
      <c r="G43" s="4"/>
      <c r="H43" s="4"/>
      <c r="I43" s="4"/>
      <c r="J43" s="4"/>
      <c r="K43" s="4">
        <f t="shared" si="0"/>
        <v>0</v>
      </c>
      <c r="L43" s="4"/>
      <c r="M43" s="4"/>
      <c r="N43" s="4"/>
      <c r="O43" s="4"/>
      <c r="P43" s="4"/>
      <c r="Q43" s="4"/>
      <c r="R43" s="4"/>
      <c r="S43" s="4">
        <f t="shared" si="1"/>
        <v>0</v>
      </c>
      <c r="T43" s="4"/>
      <c r="U43" s="4"/>
      <c r="V43" s="4"/>
      <c r="W43" s="4"/>
      <c r="X43" s="4"/>
      <c r="Y43" s="4"/>
      <c r="Z43" s="4"/>
      <c r="AA43" s="4"/>
      <c r="AB43" s="4"/>
      <c r="AC43" s="4">
        <f t="shared" si="2"/>
        <v>0</v>
      </c>
      <c r="AD43" s="4"/>
      <c r="AE43" s="4"/>
      <c r="AF43" s="4"/>
      <c r="AG43" s="4"/>
      <c r="AH43" s="4"/>
      <c r="AI43" s="4"/>
      <c r="AJ43" s="4"/>
      <c r="AK43" s="4"/>
      <c r="AL43" s="4">
        <f t="shared" si="3"/>
        <v>0</v>
      </c>
      <c r="AM43" s="4"/>
      <c r="AN43" s="4"/>
      <c r="AO43" s="4"/>
      <c r="AP43" s="4"/>
      <c r="AQ43" s="4"/>
      <c r="AR43" s="4"/>
      <c r="AS43" s="4"/>
      <c r="AT43" s="4">
        <f t="shared" si="4"/>
        <v>0</v>
      </c>
      <c r="AU43" s="4">
        <v>50</v>
      </c>
      <c r="AV43" s="4">
        <f t="shared" si="5"/>
        <v>50</v>
      </c>
    </row>
    <row r="44" spans="1:48">
      <c r="A44" s="99" t="s">
        <v>917</v>
      </c>
      <c r="B44" s="100"/>
      <c r="C44" s="50" t="s">
        <v>918</v>
      </c>
      <c r="D44" s="4"/>
      <c r="E44" s="4"/>
      <c r="F44" s="4"/>
      <c r="G44" s="4"/>
      <c r="H44" s="4"/>
      <c r="I44" s="4"/>
      <c r="J44" s="4"/>
      <c r="K44" s="4">
        <f t="shared" si="0"/>
        <v>0</v>
      </c>
      <c r="L44" s="4"/>
      <c r="M44" s="4"/>
      <c r="N44" s="4"/>
      <c r="O44" s="4"/>
      <c r="P44" s="4"/>
      <c r="Q44" s="4"/>
      <c r="R44" s="4"/>
      <c r="S44" s="4">
        <f t="shared" si="1"/>
        <v>0</v>
      </c>
      <c r="T44" s="4"/>
      <c r="U44" s="4"/>
      <c r="V44" s="4"/>
      <c r="W44" s="4"/>
      <c r="X44" s="4"/>
      <c r="Y44" s="4"/>
      <c r="Z44" s="4"/>
      <c r="AA44" s="4"/>
      <c r="AB44" s="4"/>
      <c r="AC44" s="4">
        <f t="shared" si="2"/>
        <v>0</v>
      </c>
      <c r="AD44" s="4"/>
      <c r="AE44" s="4"/>
      <c r="AF44" s="4"/>
      <c r="AG44" s="4"/>
      <c r="AH44" s="4"/>
      <c r="AI44" s="4"/>
      <c r="AJ44" s="4"/>
      <c r="AK44" s="4"/>
      <c r="AL44" s="4">
        <f t="shared" si="3"/>
        <v>0</v>
      </c>
      <c r="AM44" s="4"/>
      <c r="AN44" s="4"/>
      <c r="AO44" s="4"/>
      <c r="AP44" s="4"/>
      <c r="AQ44" s="4"/>
      <c r="AR44" s="4"/>
      <c r="AS44" s="4"/>
      <c r="AT44" s="4">
        <f t="shared" si="4"/>
        <v>0</v>
      </c>
      <c r="AU44" s="4">
        <v>50</v>
      </c>
      <c r="AV44" s="4">
        <f t="shared" si="5"/>
        <v>50</v>
      </c>
    </row>
    <row r="45" ht="26" spans="1:48">
      <c r="A45" s="99" t="s">
        <v>919</v>
      </c>
      <c r="B45" s="100"/>
      <c r="C45" s="101" t="s">
        <v>920</v>
      </c>
      <c r="D45" s="4"/>
      <c r="E45" s="4"/>
      <c r="F45" s="4"/>
      <c r="G45" s="4"/>
      <c r="H45" s="4"/>
      <c r="I45" s="4"/>
      <c r="J45" s="4"/>
      <c r="K45" s="4">
        <f t="shared" si="0"/>
        <v>0</v>
      </c>
      <c r="L45" s="4"/>
      <c r="M45" s="4"/>
      <c r="N45" s="4"/>
      <c r="O45" s="4"/>
      <c r="P45" s="4"/>
      <c r="Q45" s="4"/>
      <c r="R45" s="4"/>
      <c r="S45" s="4">
        <f t="shared" si="1"/>
        <v>0</v>
      </c>
      <c r="T45" s="4"/>
      <c r="U45" s="4"/>
      <c r="V45" s="4"/>
      <c r="W45" s="4"/>
      <c r="X45" s="4"/>
      <c r="Y45" s="4"/>
      <c r="Z45" s="4"/>
      <c r="AA45" s="4"/>
      <c r="AB45" s="4"/>
      <c r="AC45" s="4">
        <f t="shared" si="2"/>
        <v>0</v>
      </c>
      <c r="AD45" s="4"/>
      <c r="AE45" s="4"/>
      <c r="AF45" s="4"/>
      <c r="AG45" s="4"/>
      <c r="AH45" s="4"/>
      <c r="AI45" s="4"/>
      <c r="AJ45" s="4"/>
      <c r="AK45" s="4"/>
      <c r="AL45" s="4">
        <f t="shared" si="3"/>
        <v>0</v>
      </c>
      <c r="AM45" s="4"/>
      <c r="AN45" s="4"/>
      <c r="AO45" s="4"/>
      <c r="AP45" s="4"/>
      <c r="AQ45" s="4"/>
      <c r="AR45" s="4"/>
      <c r="AS45" s="4"/>
      <c r="AT45" s="4">
        <f t="shared" si="4"/>
        <v>0</v>
      </c>
      <c r="AU45" s="4">
        <v>50</v>
      </c>
      <c r="AV45" s="4">
        <f t="shared" si="5"/>
        <v>50</v>
      </c>
    </row>
    <row r="46" spans="1:48">
      <c r="A46" s="99" t="s">
        <v>921</v>
      </c>
      <c r="B46" s="100"/>
      <c r="C46" s="50" t="s">
        <v>922</v>
      </c>
      <c r="D46" s="4"/>
      <c r="E46" s="4"/>
      <c r="F46" s="4"/>
      <c r="G46" s="4"/>
      <c r="H46" s="4"/>
      <c r="I46" s="4"/>
      <c r="J46" s="4"/>
      <c r="K46" s="4">
        <f t="shared" si="0"/>
        <v>0</v>
      </c>
      <c r="L46" s="4"/>
      <c r="M46" s="4"/>
      <c r="N46" s="4"/>
      <c r="O46" s="4"/>
      <c r="P46" s="4"/>
      <c r="Q46" s="4"/>
      <c r="R46" s="4"/>
      <c r="S46" s="4">
        <f t="shared" si="1"/>
        <v>0</v>
      </c>
      <c r="T46" s="4"/>
      <c r="U46" s="4"/>
      <c r="V46" s="4"/>
      <c r="W46" s="4"/>
      <c r="X46" s="4"/>
      <c r="Y46" s="4"/>
      <c r="Z46" s="4"/>
      <c r="AA46" s="4"/>
      <c r="AB46" s="4"/>
      <c r="AC46" s="4">
        <f t="shared" si="2"/>
        <v>0</v>
      </c>
      <c r="AD46" s="4"/>
      <c r="AE46" s="4"/>
      <c r="AF46" s="4"/>
      <c r="AG46" s="4"/>
      <c r="AH46" s="4"/>
      <c r="AI46" s="4"/>
      <c r="AJ46" s="4"/>
      <c r="AK46" s="4"/>
      <c r="AL46" s="4">
        <f t="shared" si="3"/>
        <v>0</v>
      </c>
      <c r="AM46" s="4"/>
      <c r="AN46" s="4"/>
      <c r="AO46" s="4"/>
      <c r="AP46" s="4"/>
      <c r="AQ46" s="4"/>
      <c r="AR46" s="4"/>
      <c r="AS46" s="4"/>
      <c r="AT46" s="4">
        <f t="shared" si="4"/>
        <v>0</v>
      </c>
      <c r="AU46" s="4">
        <v>50</v>
      </c>
      <c r="AV46" s="4">
        <f t="shared" si="5"/>
        <v>50</v>
      </c>
    </row>
    <row r="47" ht="39" spans="1:48">
      <c r="A47" s="99" t="s">
        <v>923</v>
      </c>
      <c r="B47" s="100"/>
      <c r="C47" s="101" t="s">
        <v>924</v>
      </c>
      <c r="D47" s="4"/>
      <c r="E47" s="4"/>
      <c r="F47" s="4"/>
      <c r="G47" s="4"/>
      <c r="H47" s="4"/>
      <c r="I47" s="4"/>
      <c r="J47" s="4"/>
      <c r="K47" s="4">
        <f t="shared" si="0"/>
        <v>0</v>
      </c>
      <c r="L47" s="4"/>
      <c r="M47" s="4"/>
      <c r="N47" s="4"/>
      <c r="O47" s="4"/>
      <c r="P47" s="4"/>
      <c r="Q47" s="4"/>
      <c r="R47" s="4"/>
      <c r="S47" s="4">
        <f t="shared" si="1"/>
        <v>0</v>
      </c>
      <c r="T47" s="4"/>
      <c r="U47" s="4"/>
      <c r="V47" s="4"/>
      <c r="W47" s="4"/>
      <c r="X47" s="4"/>
      <c r="Y47" s="4"/>
      <c r="Z47" s="4"/>
      <c r="AA47" s="4"/>
      <c r="AB47" s="4"/>
      <c r="AC47" s="4">
        <f t="shared" si="2"/>
        <v>0</v>
      </c>
      <c r="AD47" s="4"/>
      <c r="AE47" s="4"/>
      <c r="AF47" s="4"/>
      <c r="AG47" s="4"/>
      <c r="AH47" s="4"/>
      <c r="AI47" s="4"/>
      <c r="AJ47" s="4"/>
      <c r="AK47" s="4"/>
      <c r="AL47" s="4">
        <f t="shared" si="3"/>
        <v>0</v>
      </c>
      <c r="AM47" s="4"/>
      <c r="AN47" s="4"/>
      <c r="AO47" s="4"/>
      <c r="AP47" s="4"/>
      <c r="AQ47" s="4"/>
      <c r="AR47" s="4"/>
      <c r="AS47" s="4"/>
      <c r="AT47" s="4">
        <f t="shared" si="4"/>
        <v>0</v>
      </c>
      <c r="AU47" s="4">
        <v>50</v>
      </c>
      <c r="AV47" s="4">
        <f t="shared" si="5"/>
        <v>50</v>
      </c>
    </row>
    <row r="48" ht="26" spans="1:48">
      <c r="A48" s="99" t="s">
        <v>925</v>
      </c>
      <c r="B48" s="100"/>
      <c r="C48" s="101" t="s">
        <v>926</v>
      </c>
      <c r="D48" s="4"/>
      <c r="E48" s="4"/>
      <c r="F48" s="4"/>
      <c r="G48" s="4"/>
      <c r="H48" s="4"/>
      <c r="I48" s="4"/>
      <c r="J48" s="4"/>
      <c r="K48" s="4">
        <f t="shared" si="0"/>
        <v>0</v>
      </c>
      <c r="L48" s="4"/>
      <c r="M48" s="4"/>
      <c r="N48" s="4"/>
      <c r="O48" s="4"/>
      <c r="P48" s="4"/>
      <c r="Q48" s="4"/>
      <c r="R48" s="4"/>
      <c r="S48" s="4">
        <f t="shared" si="1"/>
        <v>0</v>
      </c>
      <c r="T48" s="4"/>
      <c r="U48" s="4"/>
      <c r="V48" s="4"/>
      <c r="W48" s="4"/>
      <c r="X48" s="4"/>
      <c r="Y48" s="4"/>
      <c r="Z48" s="4"/>
      <c r="AA48" s="4"/>
      <c r="AB48" s="4"/>
      <c r="AC48" s="4">
        <f t="shared" si="2"/>
        <v>0</v>
      </c>
      <c r="AD48" s="4"/>
      <c r="AE48" s="4"/>
      <c r="AF48" s="4"/>
      <c r="AG48" s="4"/>
      <c r="AH48" s="4"/>
      <c r="AI48" s="4"/>
      <c r="AJ48" s="4"/>
      <c r="AK48" s="4"/>
      <c r="AL48" s="4">
        <f t="shared" si="3"/>
        <v>0</v>
      </c>
      <c r="AM48" s="4"/>
      <c r="AN48" s="4"/>
      <c r="AO48" s="4"/>
      <c r="AP48" s="4"/>
      <c r="AQ48" s="4"/>
      <c r="AR48" s="4"/>
      <c r="AS48" s="4"/>
      <c r="AT48" s="4">
        <f t="shared" si="4"/>
        <v>0</v>
      </c>
      <c r="AU48" s="4">
        <v>50</v>
      </c>
      <c r="AV48" s="4">
        <f t="shared" si="5"/>
        <v>50</v>
      </c>
    </row>
    <row r="49" ht="26" spans="1:48">
      <c r="A49" s="50" t="s">
        <v>927</v>
      </c>
      <c r="B49" s="50"/>
      <c r="C49" s="101" t="s">
        <v>928</v>
      </c>
      <c r="D49" s="4"/>
      <c r="E49" s="4"/>
      <c r="F49" s="4"/>
      <c r="G49" s="4"/>
      <c r="H49" s="4"/>
      <c r="I49" s="4"/>
      <c r="J49" s="4"/>
      <c r="K49" s="4">
        <f t="shared" si="0"/>
        <v>0</v>
      </c>
      <c r="L49" s="4"/>
      <c r="M49" s="4"/>
      <c r="N49" s="4"/>
      <c r="O49" s="4"/>
      <c r="P49" s="4"/>
      <c r="Q49" s="4"/>
      <c r="R49" s="4"/>
      <c r="S49" s="4">
        <f t="shared" si="1"/>
        <v>0</v>
      </c>
      <c r="T49" s="4"/>
      <c r="U49" s="4"/>
      <c r="V49" s="4"/>
      <c r="W49" s="4"/>
      <c r="X49" s="4"/>
      <c r="Y49" s="4"/>
      <c r="Z49" s="4"/>
      <c r="AA49" s="4"/>
      <c r="AB49" s="4"/>
      <c r="AC49" s="4">
        <f t="shared" si="2"/>
        <v>0</v>
      </c>
      <c r="AD49" s="4"/>
      <c r="AE49" s="4"/>
      <c r="AF49" s="4"/>
      <c r="AG49" s="4"/>
      <c r="AH49" s="4"/>
      <c r="AI49" s="4"/>
      <c r="AJ49" s="4"/>
      <c r="AK49" s="4"/>
      <c r="AL49" s="4">
        <f t="shared" si="3"/>
        <v>0</v>
      </c>
      <c r="AM49" s="4"/>
      <c r="AN49" s="4"/>
      <c r="AO49" s="4"/>
      <c r="AP49" s="4"/>
      <c r="AQ49" s="4"/>
      <c r="AR49" s="4"/>
      <c r="AS49" s="4"/>
      <c r="AT49" s="4">
        <f t="shared" si="4"/>
        <v>0</v>
      </c>
      <c r="AU49" s="4">
        <v>50</v>
      </c>
      <c r="AV49" s="4">
        <f t="shared" si="5"/>
        <v>50</v>
      </c>
    </row>
  </sheetData>
  <mergeCells count="98">
    <mergeCell ref="D1:AV1"/>
    <mergeCell ref="D2:K2"/>
    <mergeCell ref="L2:S2"/>
    <mergeCell ref="T2:AB2"/>
    <mergeCell ref="AD2:AK2"/>
    <mergeCell ref="AM2:AS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D5:D6"/>
    <mergeCell ref="E5:E6"/>
    <mergeCell ref="F5:F6"/>
    <mergeCell ref="G5:G6"/>
    <mergeCell ref="H5:H6"/>
    <mergeCell ref="I5:I6"/>
    <mergeCell ref="J5:J6"/>
    <mergeCell ref="K3:K6"/>
    <mergeCell ref="L5:L6"/>
    <mergeCell ref="M5:M6"/>
    <mergeCell ref="N5:N6"/>
    <mergeCell ref="O5:O6"/>
    <mergeCell ref="P5:P6"/>
    <mergeCell ref="R5:R6"/>
    <mergeCell ref="S3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3:AC6"/>
    <mergeCell ref="AD5:AD6"/>
    <mergeCell ref="AE5:AE6"/>
    <mergeCell ref="AF5:AF6"/>
    <mergeCell ref="AG5:AG6"/>
    <mergeCell ref="AH5:AH6"/>
    <mergeCell ref="AI5:AI6"/>
    <mergeCell ref="AJ5:AJ6"/>
    <mergeCell ref="AK5:AK6"/>
    <mergeCell ref="AL3:AL6"/>
    <mergeCell ref="AM5:AM6"/>
    <mergeCell ref="AN5:AN6"/>
    <mergeCell ref="AO5:AO6"/>
    <mergeCell ref="AP5:AP6"/>
    <mergeCell ref="AQ5:AQ6"/>
    <mergeCell ref="AR5:AR6"/>
    <mergeCell ref="AS5:AS6"/>
    <mergeCell ref="AT3:AT6"/>
    <mergeCell ref="AU2:AU6"/>
    <mergeCell ref="AV2:AV6"/>
    <mergeCell ref="A1:C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49"/>
  <sheetViews>
    <sheetView topLeftCell="AW9" workbookViewId="0">
      <selection activeCell="A1" sqref="A1:C2"/>
    </sheetView>
  </sheetViews>
  <sheetFormatPr defaultColWidth="8.89090909090909" defaultRowHeight="14"/>
  <sheetData>
    <row r="1" ht="35.5" spans="1:71">
      <c r="A1" s="27" t="s">
        <v>929</v>
      </c>
      <c r="B1" s="27"/>
      <c r="C1" s="27"/>
      <c r="D1" s="28" t="s">
        <v>930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</row>
    <row r="2" ht="15" spans="1:71">
      <c r="A2" s="27"/>
      <c r="B2" s="27"/>
      <c r="C2" s="27"/>
      <c r="D2" s="29" t="s">
        <v>2</v>
      </c>
      <c r="E2" s="29"/>
      <c r="F2" s="29"/>
      <c r="G2" s="29"/>
      <c r="H2" s="29"/>
      <c r="I2" s="29"/>
      <c r="J2" s="29" t="s">
        <v>3</v>
      </c>
      <c r="K2" s="29"/>
      <c r="L2" s="29"/>
      <c r="M2" s="29"/>
      <c r="N2" s="29"/>
      <c r="O2" s="29" t="s">
        <v>4</v>
      </c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 t="s">
        <v>5</v>
      </c>
      <c r="BI2" s="29"/>
      <c r="BJ2" s="29"/>
      <c r="BK2" s="29"/>
      <c r="BL2" s="29"/>
      <c r="BM2" s="29" t="s">
        <v>6</v>
      </c>
      <c r="BN2" s="29"/>
      <c r="BO2" s="29"/>
      <c r="BP2" s="29"/>
      <c r="BQ2" s="29"/>
      <c r="BR2" s="38" t="s">
        <v>7</v>
      </c>
      <c r="BS2" s="29" t="s">
        <v>8</v>
      </c>
    </row>
    <row r="3" ht="30" spans="1:71">
      <c r="A3" s="29" t="s">
        <v>9</v>
      </c>
      <c r="B3" s="29"/>
      <c r="C3" s="29"/>
      <c r="D3" s="30" t="s">
        <v>815</v>
      </c>
      <c r="E3" s="30">
        <v>2.8</v>
      </c>
      <c r="F3" s="30"/>
      <c r="G3" s="30" t="s">
        <v>931</v>
      </c>
      <c r="H3" s="30"/>
      <c r="I3" s="29" t="s">
        <v>10</v>
      </c>
      <c r="J3" s="81" t="s">
        <v>932</v>
      </c>
      <c r="K3" s="81" t="s">
        <v>933</v>
      </c>
      <c r="L3" s="81"/>
      <c r="M3" s="30"/>
      <c r="N3" s="29" t="s">
        <v>11</v>
      </c>
      <c r="O3" s="81">
        <v>8.31</v>
      </c>
      <c r="P3" s="81"/>
      <c r="Q3" s="81"/>
      <c r="R3" s="81">
        <v>8.31</v>
      </c>
      <c r="S3" s="81">
        <v>9.9</v>
      </c>
      <c r="T3" s="81">
        <v>9.29</v>
      </c>
      <c r="U3" s="81">
        <v>9.13</v>
      </c>
      <c r="V3" s="81">
        <v>9.13</v>
      </c>
      <c r="W3" s="81">
        <v>11.4</v>
      </c>
      <c r="X3" s="81">
        <v>9.3</v>
      </c>
      <c r="Y3" s="81" t="s">
        <v>934</v>
      </c>
      <c r="Z3" s="29">
        <v>12.4</v>
      </c>
      <c r="AA3" s="29">
        <v>12.11</v>
      </c>
      <c r="AB3" s="29">
        <v>10.1</v>
      </c>
      <c r="AC3" s="29">
        <v>10.3</v>
      </c>
      <c r="AD3" s="29">
        <v>10.23</v>
      </c>
      <c r="AE3" s="29">
        <v>10.25</v>
      </c>
      <c r="AF3" s="29">
        <v>12.4</v>
      </c>
      <c r="AG3" s="29">
        <v>11.6</v>
      </c>
      <c r="AH3" s="29">
        <v>11.16</v>
      </c>
      <c r="AI3" s="30">
        <v>1.1</v>
      </c>
      <c r="AJ3" s="30">
        <v>1.1</v>
      </c>
      <c r="AK3" s="30">
        <v>12.11</v>
      </c>
      <c r="AL3" s="93"/>
      <c r="AM3" s="29"/>
      <c r="AN3" s="29"/>
      <c r="AO3" s="29">
        <v>3.1</v>
      </c>
      <c r="AP3" s="29">
        <v>4.2</v>
      </c>
      <c r="AQ3" s="29">
        <v>2.26</v>
      </c>
      <c r="AR3" s="29">
        <v>4.2</v>
      </c>
      <c r="AS3" s="29">
        <v>3.2</v>
      </c>
      <c r="AT3" s="30">
        <v>3.19</v>
      </c>
      <c r="AU3" s="30">
        <v>3.18</v>
      </c>
      <c r="AV3" s="30">
        <v>4.16</v>
      </c>
      <c r="AW3" s="94">
        <v>9.11</v>
      </c>
      <c r="AX3" s="94">
        <v>10.22</v>
      </c>
      <c r="AY3" s="30"/>
      <c r="AZ3" s="30"/>
      <c r="BA3" s="29"/>
      <c r="BB3" s="29"/>
      <c r="BC3" s="29"/>
      <c r="BD3" s="29"/>
      <c r="BE3" s="29"/>
      <c r="BF3" s="29"/>
      <c r="BG3" s="29" t="s">
        <v>12</v>
      </c>
      <c r="BH3" s="30">
        <v>4.21</v>
      </c>
      <c r="BI3" s="31"/>
      <c r="BJ3" s="30"/>
      <c r="BK3" s="30"/>
      <c r="BL3" s="29" t="s">
        <v>13</v>
      </c>
      <c r="BM3" s="30">
        <v>4.3</v>
      </c>
      <c r="BN3" s="31" t="s">
        <v>935</v>
      </c>
      <c r="BO3" s="30"/>
      <c r="BP3" s="30"/>
      <c r="BQ3" s="29" t="s">
        <v>14</v>
      </c>
      <c r="BR3" s="39"/>
      <c r="BS3" s="29"/>
    </row>
    <row r="4" ht="225" spans="1:71">
      <c r="A4" s="29" t="s">
        <v>15</v>
      </c>
      <c r="B4" s="29"/>
      <c r="C4" s="29"/>
      <c r="D4" s="30" t="s">
        <v>936</v>
      </c>
      <c r="E4" s="31" t="s">
        <v>937</v>
      </c>
      <c r="F4" s="34" t="s">
        <v>821</v>
      </c>
      <c r="G4" s="37" t="s">
        <v>602</v>
      </c>
      <c r="H4" s="34"/>
      <c r="I4" s="29"/>
      <c r="J4" s="83" t="s">
        <v>938</v>
      </c>
      <c r="K4" s="84" t="s">
        <v>825</v>
      </c>
      <c r="L4" s="83" t="s">
        <v>826</v>
      </c>
      <c r="M4" s="31"/>
      <c r="N4" s="29"/>
      <c r="O4" s="85" t="s">
        <v>939</v>
      </c>
      <c r="P4" s="85" t="s">
        <v>940</v>
      </c>
      <c r="Q4" s="85" t="s">
        <v>941</v>
      </c>
      <c r="R4" s="85" t="s">
        <v>942</v>
      </c>
      <c r="S4" s="91" t="s">
        <v>943</v>
      </c>
      <c r="T4" s="84" t="s">
        <v>944</v>
      </c>
      <c r="U4" s="85" t="s">
        <v>945</v>
      </c>
      <c r="V4" s="85" t="s">
        <v>946</v>
      </c>
      <c r="W4" s="85" t="s">
        <v>947</v>
      </c>
      <c r="X4" s="85" t="s">
        <v>948</v>
      </c>
      <c r="Y4" s="85" t="s">
        <v>949</v>
      </c>
      <c r="Z4" s="29" t="s">
        <v>950</v>
      </c>
      <c r="AA4" s="29" t="s">
        <v>951</v>
      </c>
      <c r="AB4" s="29" t="s">
        <v>952</v>
      </c>
      <c r="AC4" s="29" t="s">
        <v>953</v>
      </c>
      <c r="AD4" s="29" t="s">
        <v>954</v>
      </c>
      <c r="AE4" s="29" t="s">
        <v>955</v>
      </c>
      <c r="AF4" s="29" t="s">
        <v>956</v>
      </c>
      <c r="AG4" s="29" t="s">
        <v>957</v>
      </c>
      <c r="AH4" s="29" t="s">
        <v>958</v>
      </c>
      <c r="AI4" s="37" t="s">
        <v>959</v>
      </c>
      <c r="AJ4" s="37" t="s">
        <v>960</v>
      </c>
      <c r="AK4" s="34" t="s">
        <v>951</v>
      </c>
      <c r="AL4" s="37" t="s">
        <v>950</v>
      </c>
      <c r="AM4" s="29" t="s">
        <v>961</v>
      </c>
      <c r="AN4" s="29" t="s">
        <v>962</v>
      </c>
      <c r="AO4" s="29" t="s">
        <v>963</v>
      </c>
      <c r="AP4" s="29" t="s">
        <v>964</v>
      </c>
      <c r="AQ4" s="29" t="s">
        <v>965</v>
      </c>
      <c r="AR4" s="29" t="s">
        <v>966</v>
      </c>
      <c r="AS4" s="29" t="s">
        <v>967</v>
      </c>
      <c r="AT4" s="37" t="s">
        <v>967</v>
      </c>
      <c r="AU4" s="37" t="s">
        <v>968</v>
      </c>
      <c r="AV4" s="34" t="s">
        <v>954</v>
      </c>
      <c r="AW4" s="95" t="s">
        <v>969</v>
      </c>
      <c r="AX4" s="95" t="s">
        <v>970</v>
      </c>
      <c r="AY4" s="95" t="s">
        <v>971</v>
      </c>
      <c r="AZ4" s="95" t="s">
        <v>972</v>
      </c>
      <c r="BA4" s="95" t="s">
        <v>973</v>
      </c>
      <c r="BB4" s="95" t="s">
        <v>974</v>
      </c>
      <c r="BC4" s="95" t="s">
        <v>975</v>
      </c>
      <c r="BD4" s="95" t="s">
        <v>976</v>
      </c>
      <c r="BE4" s="29"/>
      <c r="BF4" s="29"/>
      <c r="BG4" s="29"/>
      <c r="BH4" s="31" t="s">
        <v>977</v>
      </c>
      <c r="BI4" s="31"/>
      <c r="BJ4" s="31"/>
      <c r="BK4" s="37"/>
      <c r="BL4" s="29"/>
      <c r="BM4" s="31" t="s">
        <v>978</v>
      </c>
      <c r="BN4" s="31" t="s">
        <v>842</v>
      </c>
      <c r="BO4" s="31"/>
      <c r="BP4" s="37"/>
      <c r="BQ4" s="29"/>
      <c r="BR4" s="39"/>
      <c r="BS4" s="29"/>
    </row>
    <row r="5" ht="15" spans="1:71">
      <c r="A5" s="29" t="s">
        <v>53</v>
      </c>
      <c r="B5" s="29"/>
      <c r="C5" s="29"/>
      <c r="D5" s="30"/>
      <c r="E5" s="30"/>
      <c r="F5" s="30"/>
      <c r="G5" s="30"/>
      <c r="H5" s="30"/>
      <c r="I5" s="29"/>
      <c r="J5" s="81"/>
      <c r="K5" s="81"/>
      <c r="L5" s="81"/>
      <c r="M5" s="30"/>
      <c r="N5" s="29"/>
      <c r="O5" s="86"/>
      <c r="P5" s="87"/>
      <c r="Q5" s="88"/>
      <c r="R5" s="88"/>
      <c r="S5" s="88"/>
      <c r="T5" s="81"/>
      <c r="U5" s="81"/>
      <c r="V5" s="88"/>
      <c r="W5" s="88"/>
      <c r="X5" s="88"/>
      <c r="Y5" s="88"/>
      <c r="Z5" s="38"/>
      <c r="AA5" s="38"/>
      <c r="AB5" s="38"/>
      <c r="AC5" s="38"/>
      <c r="AD5" s="38"/>
      <c r="AE5" s="38"/>
      <c r="AF5" s="38"/>
      <c r="AG5" s="38"/>
      <c r="AH5" s="38"/>
      <c r="AI5" s="30"/>
      <c r="AJ5" s="30"/>
      <c r="AK5" s="30"/>
      <c r="AL5" s="76"/>
      <c r="AM5" s="38"/>
      <c r="AN5" s="38"/>
      <c r="AO5" s="38"/>
      <c r="AP5" s="38"/>
      <c r="AQ5" s="38"/>
      <c r="AR5" s="38"/>
      <c r="AS5" s="38"/>
      <c r="AT5" s="30"/>
      <c r="AU5" s="30"/>
      <c r="AV5" s="30"/>
      <c r="AW5" s="96"/>
      <c r="AX5" s="96"/>
      <c r="AY5" s="38"/>
      <c r="AZ5" s="38"/>
      <c r="BA5" s="38"/>
      <c r="BB5" s="38"/>
      <c r="BC5" s="38"/>
      <c r="BD5" s="38"/>
      <c r="BE5" s="38"/>
      <c r="BF5" s="38"/>
      <c r="BG5" s="29"/>
      <c r="BH5" s="76"/>
      <c r="BI5" s="30"/>
      <c r="BJ5" s="30"/>
      <c r="BK5" s="30"/>
      <c r="BL5" s="29"/>
      <c r="BM5" s="76"/>
      <c r="BN5" s="76"/>
      <c r="BO5" s="30"/>
      <c r="BP5" s="30"/>
      <c r="BQ5" s="29"/>
      <c r="BR5" s="39"/>
      <c r="BS5" s="29"/>
    </row>
    <row r="6" ht="15" spans="1:71">
      <c r="A6" s="29" t="s">
        <v>54</v>
      </c>
      <c r="B6" s="29"/>
      <c r="C6" s="29" t="s">
        <v>55</v>
      </c>
      <c r="D6" s="75"/>
      <c r="E6" s="76"/>
      <c r="F6" s="76"/>
      <c r="G6" s="76"/>
      <c r="H6" s="30"/>
      <c r="I6" s="29"/>
      <c r="J6" s="88"/>
      <c r="K6" s="88"/>
      <c r="L6" s="88"/>
      <c r="M6" s="76"/>
      <c r="N6" s="29"/>
      <c r="O6" s="89"/>
      <c r="P6" s="90"/>
      <c r="Q6" s="92"/>
      <c r="R6" s="92"/>
      <c r="S6" s="92"/>
      <c r="T6" s="88"/>
      <c r="U6" s="88"/>
      <c r="V6" s="92"/>
      <c r="W6" s="92"/>
      <c r="X6" s="92"/>
      <c r="Y6" s="92"/>
      <c r="Z6" s="39"/>
      <c r="AA6" s="39"/>
      <c r="AB6" s="39"/>
      <c r="AC6" s="39"/>
      <c r="AD6" s="39"/>
      <c r="AE6" s="39"/>
      <c r="AF6" s="39"/>
      <c r="AG6" s="39"/>
      <c r="AH6" s="39"/>
      <c r="AI6" s="30"/>
      <c r="AJ6" s="75"/>
      <c r="AK6" s="75"/>
      <c r="AL6" s="36"/>
      <c r="AM6" s="40"/>
      <c r="AN6" s="40"/>
      <c r="AO6" s="40"/>
      <c r="AP6" s="40"/>
      <c r="AQ6" s="40"/>
      <c r="AR6" s="40"/>
      <c r="AS6" s="40"/>
      <c r="AT6" s="30"/>
      <c r="AU6" s="30"/>
      <c r="AV6" s="30"/>
      <c r="AW6" s="97"/>
      <c r="AX6" s="97"/>
      <c r="AY6" s="40"/>
      <c r="AZ6" s="40"/>
      <c r="BA6" s="40"/>
      <c r="BB6" s="40"/>
      <c r="BC6" s="40"/>
      <c r="BD6" s="40"/>
      <c r="BE6" s="39"/>
      <c r="BF6" s="39"/>
      <c r="BG6" s="29"/>
      <c r="BH6" s="98"/>
      <c r="BI6" s="30"/>
      <c r="BJ6" s="30"/>
      <c r="BK6" s="30"/>
      <c r="BL6" s="29"/>
      <c r="BM6" s="98"/>
      <c r="BN6" s="98"/>
      <c r="BO6" s="30"/>
      <c r="BP6" s="30"/>
      <c r="BQ6" s="29"/>
      <c r="BR6" s="40"/>
      <c r="BS6" s="29"/>
    </row>
    <row r="7" ht="15" spans="1:71">
      <c r="A7" s="77" t="s">
        <v>979</v>
      </c>
      <c r="B7" s="77"/>
      <c r="C7" s="78" t="s">
        <v>980</v>
      </c>
      <c r="D7" s="30"/>
      <c r="E7" s="30"/>
      <c r="F7" s="30"/>
      <c r="G7" s="30"/>
      <c r="H7" s="30"/>
      <c r="I7" s="30">
        <f t="shared" ref="I7:I49" si="0">IF(SUM(D7:H7)&gt;5,"5",SUM(D7:H7))</f>
        <v>0</v>
      </c>
      <c r="J7" s="81"/>
      <c r="K7" s="81"/>
      <c r="L7" s="81"/>
      <c r="M7" s="30"/>
      <c r="N7" s="30">
        <f t="shared" ref="N7:N49" si="1">IF(SUM(J7:M7)&gt;10,"10",IF(SUM(J7:M7)&lt;0,"0",SUM(J7:M7)))</f>
        <v>0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75"/>
      <c r="AX7" s="75"/>
      <c r="AY7" s="75"/>
      <c r="AZ7" s="75"/>
      <c r="BA7" s="75"/>
      <c r="BB7" s="75"/>
      <c r="BC7" s="75"/>
      <c r="BD7" s="75"/>
      <c r="BE7" s="30"/>
      <c r="BF7" s="30"/>
      <c r="BG7" s="30">
        <f t="shared" ref="BG7:BG34" si="2">SUM(O7:BF7)</f>
        <v>0</v>
      </c>
      <c r="BH7" s="30"/>
      <c r="BI7" s="30"/>
      <c r="BJ7" s="30"/>
      <c r="BK7" s="30"/>
      <c r="BL7" s="30">
        <f t="shared" ref="BL7:BL49" si="3">IF(SUM(BH7:BK7)&gt;5,"5",SUM(BH7:BK7))</f>
        <v>0</v>
      </c>
      <c r="BM7" s="30"/>
      <c r="BN7" s="30"/>
      <c r="BO7" s="30"/>
      <c r="BP7" s="30"/>
      <c r="BQ7" s="30">
        <f t="shared" ref="BQ7:BQ49" si="4">IF(SUM(BM7:BP7)&gt;10,"10",SUM(BM7:BP7))</f>
        <v>0</v>
      </c>
      <c r="BR7" s="30">
        <v>50</v>
      </c>
      <c r="BS7" s="30">
        <f t="shared" ref="BS7:BS49" si="5">SUM(BQ7+BL7+BG7+N7+I7+BR7)</f>
        <v>50</v>
      </c>
    </row>
    <row r="8" ht="15" spans="1:71">
      <c r="A8" s="77" t="s">
        <v>981</v>
      </c>
      <c r="B8" s="77"/>
      <c r="C8" s="79" t="s">
        <v>982</v>
      </c>
      <c r="D8" s="30"/>
      <c r="E8" s="30"/>
      <c r="F8" s="30"/>
      <c r="G8" s="30"/>
      <c r="H8" s="30"/>
      <c r="I8" s="30">
        <f t="shared" si="0"/>
        <v>0</v>
      </c>
      <c r="J8" s="81"/>
      <c r="K8" s="81"/>
      <c r="L8" s="81"/>
      <c r="M8" s="30"/>
      <c r="N8" s="30">
        <f t="shared" si="1"/>
        <v>0</v>
      </c>
      <c r="O8" s="81"/>
      <c r="P8" s="81"/>
      <c r="Q8" s="81"/>
      <c r="R8" s="81"/>
      <c r="S8" s="81">
        <v>2</v>
      </c>
      <c r="T8" s="81">
        <v>3</v>
      </c>
      <c r="U8" s="81">
        <v>3</v>
      </c>
      <c r="V8" s="81">
        <v>3</v>
      </c>
      <c r="W8" s="81">
        <v>4</v>
      </c>
      <c r="X8" s="81">
        <v>2</v>
      </c>
      <c r="Y8" s="81"/>
      <c r="Z8" s="30"/>
      <c r="AA8" s="30"/>
      <c r="AB8" s="30"/>
      <c r="AC8" s="30">
        <v>3</v>
      </c>
      <c r="AD8" s="30">
        <v>3</v>
      </c>
      <c r="AE8" s="30">
        <v>3</v>
      </c>
      <c r="AF8" s="30"/>
      <c r="AG8" s="30">
        <v>3</v>
      </c>
      <c r="AH8" s="30">
        <v>2</v>
      </c>
      <c r="AI8" s="30"/>
      <c r="AJ8" s="30"/>
      <c r="AK8" s="30"/>
      <c r="AL8" s="30"/>
      <c r="AM8" s="30"/>
      <c r="AN8" s="30"/>
      <c r="AO8" s="30">
        <v>5</v>
      </c>
      <c r="AP8" s="30">
        <v>5</v>
      </c>
      <c r="AQ8" s="30"/>
      <c r="AR8" s="30">
        <v>5</v>
      </c>
      <c r="AS8" s="30"/>
      <c r="AT8" s="30"/>
      <c r="AU8" s="30"/>
      <c r="AV8" s="30">
        <v>5</v>
      </c>
      <c r="AW8" s="75"/>
      <c r="AX8" s="75"/>
      <c r="AY8" s="75"/>
      <c r="AZ8" s="75"/>
      <c r="BA8" s="75"/>
      <c r="BB8" s="75"/>
      <c r="BC8" s="75"/>
      <c r="BD8" s="75"/>
      <c r="BE8" s="30"/>
      <c r="BF8" s="30"/>
      <c r="BG8" s="30">
        <v>20</v>
      </c>
      <c r="BH8" s="30">
        <v>2</v>
      </c>
      <c r="BI8" s="30"/>
      <c r="BJ8" s="30"/>
      <c r="BK8" s="30"/>
      <c r="BL8" s="30">
        <f t="shared" si="3"/>
        <v>2</v>
      </c>
      <c r="BM8" s="30">
        <v>2</v>
      </c>
      <c r="BN8" s="30"/>
      <c r="BO8" s="30"/>
      <c r="BP8" s="30"/>
      <c r="BQ8" s="30">
        <f t="shared" si="4"/>
        <v>2</v>
      </c>
      <c r="BR8" s="30">
        <v>50</v>
      </c>
      <c r="BS8" s="30">
        <f t="shared" si="5"/>
        <v>74</v>
      </c>
    </row>
    <row r="9" ht="15" spans="1:71">
      <c r="A9" s="77" t="s">
        <v>983</v>
      </c>
      <c r="B9" s="77"/>
      <c r="C9" s="79" t="s">
        <v>984</v>
      </c>
      <c r="D9" s="30"/>
      <c r="E9" s="30"/>
      <c r="F9" s="30"/>
      <c r="G9" s="30"/>
      <c r="H9" s="30"/>
      <c r="I9" s="30">
        <f t="shared" si="0"/>
        <v>0</v>
      </c>
      <c r="J9" s="81"/>
      <c r="K9" s="81"/>
      <c r="L9" s="81"/>
      <c r="M9" s="30"/>
      <c r="N9" s="30">
        <f t="shared" si="1"/>
        <v>0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75"/>
      <c r="AX9" s="75"/>
      <c r="AY9" s="75"/>
      <c r="AZ9" s="75"/>
      <c r="BA9" s="75"/>
      <c r="BB9" s="75"/>
      <c r="BC9" s="75"/>
      <c r="BD9" s="75"/>
      <c r="BE9" s="30"/>
      <c r="BF9" s="30"/>
      <c r="BG9" s="30">
        <f t="shared" si="2"/>
        <v>0</v>
      </c>
      <c r="BH9" s="30"/>
      <c r="BI9" s="30"/>
      <c r="BJ9" s="30"/>
      <c r="BK9" s="30"/>
      <c r="BL9" s="30">
        <f t="shared" si="3"/>
        <v>0</v>
      </c>
      <c r="BM9" s="30"/>
      <c r="BN9" s="30"/>
      <c r="BO9" s="30"/>
      <c r="BP9" s="30"/>
      <c r="BQ9" s="30">
        <f t="shared" si="4"/>
        <v>0</v>
      </c>
      <c r="BR9" s="30">
        <v>50</v>
      </c>
      <c r="BS9" s="30">
        <f t="shared" si="5"/>
        <v>50</v>
      </c>
    </row>
    <row r="10" ht="15" spans="1:71">
      <c r="A10" s="77" t="s">
        <v>985</v>
      </c>
      <c r="B10" s="77"/>
      <c r="C10" s="79" t="s">
        <v>986</v>
      </c>
      <c r="D10" s="30"/>
      <c r="E10" s="30"/>
      <c r="F10" s="30"/>
      <c r="G10" s="30"/>
      <c r="H10" s="30"/>
      <c r="I10" s="30">
        <f t="shared" si="0"/>
        <v>0</v>
      </c>
      <c r="J10" s="81"/>
      <c r="K10" s="81"/>
      <c r="L10" s="81"/>
      <c r="M10" s="30"/>
      <c r="N10" s="30">
        <f t="shared" si="1"/>
        <v>0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75"/>
      <c r="AX10" s="75"/>
      <c r="AY10" s="75"/>
      <c r="AZ10" s="75"/>
      <c r="BA10" s="75"/>
      <c r="BB10" s="75"/>
      <c r="BC10" s="75"/>
      <c r="BD10" s="75"/>
      <c r="BE10" s="30"/>
      <c r="BF10" s="30"/>
      <c r="BG10" s="30">
        <f t="shared" si="2"/>
        <v>0</v>
      </c>
      <c r="BH10" s="30"/>
      <c r="BI10" s="30"/>
      <c r="BJ10" s="30"/>
      <c r="BK10" s="30"/>
      <c r="BL10" s="30">
        <f t="shared" si="3"/>
        <v>0</v>
      </c>
      <c r="BM10" s="30"/>
      <c r="BN10" s="30"/>
      <c r="BO10" s="30"/>
      <c r="BP10" s="30"/>
      <c r="BQ10" s="30">
        <f t="shared" si="4"/>
        <v>0</v>
      </c>
      <c r="BR10" s="30">
        <v>50</v>
      </c>
      <c r="BS10" s="30">
        <f t="shared" si="5"/>
        <v>50</v>
      </c>
    </row>
    <row r="11" ht="15" spans="1:71">
      <c r="A11" s="77" t="s">
        <v>987</v>
      </c>
      <c r="B11" s="77"/>
      <c r="C11" s="79" t="s">
        <v>988</v>
      </c>
      <c r="D11" s="30"/>
      <c r="E11" s="35"/>
      <c r="F11" s="30"/>
      <c r="G11" s="30"/>
      <c r="H11" s="30"/>
      <c r="I11" s="30">
        <f t="shared" si="0"/>
        <v>0</v>
      </c>
      <c r="J11" s="81"/>
      <c r="K11" s="81"/>
      <c r="L11" s="81"/>
      <c r="M11" s="30"/>
      <c r="N11" s="30">
        <f t="shared" si="1"/>
        <v>0</v>
      </c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75"/>
      <c r="AX11" s="75"/>
      <c r="AY11" s="75"/>
      <c r="AZ11" s="75"/>
      <c r="BA11" s="75"/>
      <c r="BB11" s="75"/>
      <c r="BC11" s="75"/>
      <c r="BD11" s="75"/>
      <c r="BE11" s="30"/>
      <c r="BF11" s="30"/>
      <c r="BG11" s="30">
        <f t="shared" si="2"/>
        <v>0</v>
      </c>
      <c r="BH11" s="30"/>
      <c r="BI11" s="30"/>
      <c r="BJ11" s="30"/>
      <c r="BK11" s="30"/>
      <c r="BL11" s="30">
        <f t="shared" si="3"/>
        <v>0</v>
      </c>
      <c r="BM11" s="30"/>
      <c r="BN11" s="30"/>
      <c r="BO11" s="30"/>
      <c r="BP11" s="30"/>
      <c r="BQ11" s="30">
        <f t="shared" si="4"/>
        <v>0</v>
      </c>
      <c r="BR11" s="30">
        <v>50</v>
      </c>
      <c r="BS11" s="30">
        <f t="shared" si="5"/>
        <v>50</v>
      </c>
    </row>
    <row r="12" ht="15" spans="1:71">
      <c r="A12" s="77" t="s">
        <v>989</v>
      </c>
      <c r="B12" s="77"/>
      <c r="C12" s="79" t="s">
        <v>990</v>
      </c>
      <c r="D12" s="30"/>
      <c r="E12" s="35"/>
      <c r="F12" s="30"/>
      <c r="G12" s="30"/>
      <c r="H12" s="30"/>
      <c r="I12" s="30">
        <f t="shared" si="0"/>
        <v>0</v>
      </c>
      <c r="J12" s="81"/>
      <c r="K12" s="81"/>
      <c r="L12" s="81"/>
      <c r="M12" s="30"/>
      <c r="N12" s="30">
        <f t="shared" si="1"/>
        <v>0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75"/>
      <c r="AX12" s="75"/>
      <c r="AY12" s="75"/>
      <c r="AZ12" s="75"/>
      <c r="BA12" s="75"/>
      <c r="BB12" s="75"/>
      <c r="BC12" s="75"/>
      <c r="BD12" s="75"/>
      <c r="BE12" s="30"/>
      <c r="BF12" s="30"/>
      <c r="BG12" s="30">
        <f t="shared" si="2"/>
        <v>0</v>
      </c>
      <c r="BH12" s="30"/>
      <c r="BI12" s="30"/>
      <c r="BJ12" s="30"/>
      <c r="BK12" s="30"/>
      <c r="BL12" s="30">
        <f t="shared" si="3"/>
        <v>0</v>
      </c>
      <c r="BM12" s="30"/>
      <c r="BN12" s="30"/>
      <c r="BO12" s="30"/>
      <c r="BP12" s="30"/>
      <c r="BQ12" s="30">
        <f t="shared" si="4"/>
        <v>0</v>
      </c>
      <c r="BR12" s="30">
        <v>50</v>
      </c>
      <c r="BS12" s="30">
        <f t="shared" si="5"/>
        <v>50</v>
      </c>
    </row>
    <row r="13" ht="15" spans="1:71">
      <c r="A13" s="77" t="s">
        <v>991</v>
      </c>
      <c r="B13" s="77"/>
      <c r="C13" s="79" t="s">
        <v>992</v>
      </c>
      <c r="D13" s="30"/>
      <c r="E13" s="35"/>
      <c r="F13" s="30"/>
      <c r="G13" s="30"/>
      <c r="H13" s="30"/>
      <c r="I13" s="30">
        <f t="shared" si="0"/>
        <v>0</v>
      </c>
      <c r="J13" s="81"/>
      <c r="K13" s="81"/>
      <c r="L13" s="81"/>
      <c r="M13" s="30"/>
      <c r="N13" s="30">
        <f t="shared" si="1"/>
        <v>0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75"/>
      <c r="AX13" s="75"/>
      <c r="AY13" s="75"/>
      <c r="AZ13" s="75"/>
      <c r="BA13" s="75"/>
      <c r="BB13" s="75"/>
      <c r="BC13" s="75"/>
      <c r="BD13" s="75"/>
      <c r="BE13" s="30"/>
      <c r="BF13" s="30"/>
      <c r="BG13" s="30">
        <f t="shared" si="2"/>
        <v>0</v>
      </c>
      <c r="BH13" s="30"/>
      <c r="BI13" s="30"/>
      <c r="BJ13" s="30"/>
      <c r="BK13" s="30"/>
      <c r="BL13" s="30">
        <f t="shared" si="3"/>
        <v>0</v>
      </c>
      <c r="BM13" s="30"/>
      <c r="BN13" s="30"/>
      <c r="BO13" s="30"/>
      <c r="BP13" s="30"/>
      <c r="BQ13" s="30">
        <f t="shared" si="4"/>
        <v>0</v>
      </c>
      <c r="BR13" s="30">
        <v>50</v>
      </c>
      <c r="BS13" s="30">
        <f t="shared" si="5"/>
        <v>50</v>
      </c>
    </row>
    <row r="14" ht="15" spans="1:71">
      <c r="A14" s="77" t="s">
        <v>993</v>
      </c>
      <c r="B14" s="77"/>
      <c r="C14" s="79" t="s">
        <v>994</v>
      </c>
      <c r="D14" s="30"/>
      <c r="E14" s="35"/>
      <c r="F14" s="30"/>
      <c r="G14" s="30"/>
      <c r="H14" s="30"/>
      <c r="I14" s="30">
        <f t="shared" si="0"/>
        <v>0</v>
      </c>
      <c r="J14" s="81"/>
      <c r="K14" s="81"/>
      <c r="L14" s="81"/>
      <c r="M14" s="30"/>
      <c r="N14" s="30">
        <f t="shared" si="1"/>
        <v>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>
        <v>5</v>
      </c>
      <c r="AT14" s="30">
        <v>5</v>
      </c>
      <c r="AU14" s="30"/>
      <c r="AV14" s="30"/>
      <c r="AW14" s="75"/>
      <c r="AX14" s="75"/>
      <c r="AY14" s="75"/>
      <c r="AZ14" s="75"/>
      <c r="BA14" s="75"/>
      <c r="BB14" s="75"/>
      <c r="BC14" s="75"/>
      <c r="BD14" s="75"/>
      <c r="BE14" s="30"/>
      <c r="BF14" s="30"/>
      <c r="BG14" s="30">
        <f t="shared" si="2"/>
        <v>10</v>
      </c>
      <c r="BH14" s="30"/>
      <c r="BI14" s="30"/>
      <c r="BJ14" s="30"/>
      <c r="BK14" s="30"/>
      <c r="BL14" s="30">
        <f t="shared" si="3"/>
        <v>0</v>
      </c>
      <c r="BM14" s="30"/>
      <c r="BN14" s="30"/>
      <c r="BO14" s="30"/>
      <c r="BP14" s="30"/>
      <c r="BQ14" s="30">
        <f t="shared" si="4"/>
        <v>0</v>
      </c>
      <c r="BR14" s="30">
        <v>50</v>
      </c>
      <c r="BS14" s="30">
        <f t="shared" si="5"/>
        <v>60</v>
      </c>
    </row>
    <row r="15" ht="15" spans="1:71">
      <c r="A15" s="77" t="s">
        <v>995</v>
      </c>
      <c r="B15" s="77"/>
      <c r="C15" s="79" t="s">
        <v>996</v>
      </c>
      <c r="D15" s="30"/>
      <c r="E15" s="30"/>
      <c r="F15" s="30"/>
      <c r="G15" s="30"/>
      <c r="H15" s="30"/>
      <c r="I15" s="30">
        <f t="shared" si="0"/>
        <v>0</v>
      </c>
      <c r="J15" s="81"/>
      <c r="K15" s="81"/>
      <c r="L15" s="81"/>
      <c r="M15" s="30"/>
      <c r="N15" s="30">
        <f t="shared" si="1"/>
        <v>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>
        <v>5</v>
      </c>
      <c r="AU15" s="30"/>
      <c r="AV15" s="30"/>
      <c r="AW15" s="75"/>
      <c r="AX15" s="75"/>
      <c r="AY15" s="75"/>
      <c r="AZ15" s="75"/>
      <c r="BA15" s="75"/>
      <c r="BB15" s="75"/>
      <c r="BC15" s="75"/>
      <c r="BD15" s="75"/>
      <c r="BE15" s="30"/>
      <c r="BF15" s="30"/>
      <c r="BG15" s="30">
        <f t="shared" si="2"/>
        <v>5</v>
      </c>
      <c r="BH15" s="30"/>
      <c r="BI15" s="30"/>
      <c r="BJ15" s="30"/>
      <c r="BK15" s="30"/>
      <c r="BL15" s="30">
        <f t="shared" si="3"/>
        <v>0</v>
      </c>
      <c r="BM15" s="30"/>
      <c r="BN15" s="30"/>
      <c r="BO15" s="30"/>
      <c r="BP15" s="30"/>
      <c r="BQ15" s="30">
        <f t="shared" si="4"/>
        <v>0</v>
      </c>
      <c r="BR15" s="30">
        <v>50</v>
      </c>
      <c r="BS15" s="30">
        <f t="shared" si="5"/>
        <v>55</v>
      </c>
    </row>
    <row r="16" ht="15" spans="1:71">
      <c r="A16" s="77" t="s">
        <v>997</v>
      </c>
      <c r="B16" s="77"/>
      <c r="C16" s="79" t="s">
        <v>998</v>
      </c>
      <c r="D16" s="30"/>
      <c r="E16" s="30">
        <v>1</v>
      </c>
      <c r="F16" s="30"/>
      <c r="G16" s="30"/>
      <c r="H16" s="30"/>
      <c r="I16" s="30">
        <f t="shared" si="0"/>
        <v>1</v>
      </c>
      <c r="J16" s="81"/>
      <c r="K16" s="81"/>
      <c r="L16" s="81"/>
      <c r="M16" s="30"/>
      <c r="N16" s="30">
        <f t="shared" si="1"/>
        <v>0</v>
      </c>
      <c r="O16" s="81"/>
      <c r="P16" s="81">
        <v>5</v>
      </c>
      <c r="Q16" s="81"/>
      <c r="R16" s="81"/>
      <c r="S16" s="81"/>
      <c r="T16" s="81"/>
      <c r="U16" s="81"/>
      <c r="V16" s="81"/>
      <c r="W16" s="81"/>
      <c r="X16" s="81"/>
      <c r="Y16" s="81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>
        <v>5</v>
      </c>
      <c r="AT16" s="30">
        <v>5</v>
      </c>
      <c r="AU16" s="30"/>
      <c r="AV16" s="30"/>
      <c r="AW16" s="75"/>
      <c r="AX16" s="75"/>
      <c r="AY16" s="75"/>
      <c r="AZ16" s="75"/>
      <c r="BA16" s="75"/>
      <c r="BB16" s="75"/>
      <c r="BC16" s="75"/>
      <c r="BD16" s="75"/>
      <c r="BE16" s="30"/>
      <c r="BF16" s="30"/>
      <c r="BG16" s="30">
        <f t="shared" si="2"/>
        <v>15</v>
      </c>
      <c r="BH16" s="30"/>
      <c r="BI16" s="30"/>
      <c r="BJ16" s="30"/>
      <c r="BK16" s="30"/>
      <c r="BL16" s="30">
        <f t="shared" si="3"/>
        <v>0</v>
      </c>
      <c r="BM16" s="30"/>
      <c r="BN16" s="30"/>
      <c r="BO16" s="30"/>
      <c r="BP16" s="30"/>
      <c r="BQ16" s="30">
        <f t="shared" si="4"/>
        <v>0</v>
      </c>
      <c r="BR16" s="30">
        <v>50</v>
      </c>
      <c r="BS16" s="30">
        <f t="shared" si="5"/>
        <v>66</v>
      </c>
    </row>
    <row r="17" ht="15" spans="1:71">
      <c r="A17" s="77" t="s">
        <v>999</v>
      </c>
      <c r="B17" s="77"/>
      <c r="C17" s="79" t="s">
        <v>1000</v>
      </c>
      <c r="D17" s="30">
        <v>1</v>
      </c>
      <c r="E17" s="30"/>
      <c r="F17" s="30">
        <v>1</v>
      </c>
      <c r="G17" s="30"/>
      <c r="H17" s="30"/>
      <c r="I17" s="30">
        <f t="shared" si="0"/>
        <v>2</v>
      </c>
      <c r="J17" s="81"/>
      <c r="K17" s="81"/>
      <c r="L17" s="81"/>
      <c r="M17" s="30"/>
      <c r="N17" s="30">
        <f t="shared" si="1"/>
        <v>0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75"/>
      <c r="AX17" s="75"/>
      <c r="AY17" s="75"/>
      <c r="AZ17" s="75"/>
      <c r="BA17" s="75"/>
      <c r="BB17" s="75"/>
      <c r="BC17" s="75"/>
      <c r="BD17" s="75"/>
      <c r="BE17" s="30"/>
      <c r="BF17" s="30"/>
      <c r="BG17" s="30">
        <f t="shared" si="2"/>
        <v>0</v>
      </c>
      <c r="BH17" s="30"/>
      <c r="BI17" s="30"/>
      <c r="BJ17" s="30"/>
      <c r="BK17" s="30"/>
      <c r="BL17" s="30">
        <f t="shared" si="3"/>
        <v>0</v>
      </c>
      <c r="BM17" s="30"/>
      <c r="BN17" s="30"/>
      <c r="BO17" s="30"/>
      <c r="BP17" s="30"/>
      <c r="BQ17" s="30">
        <f t="shared" si="4"/>
        <v>0</v>
      </c>
      <c r="BR17" s="30">
        <v>50</v>
      </c>
      <c r="BS17" s="30">
        <f t="shared" si="5"/>
        <v>52</v>
      </c>
    </row>
    <row r="18" ht="15" spans="1:71">
      <c r="A18" s="77" t="s">
        <v>1001</v>
      </c>
      <c r="B18" s="77"/>
      <c r="C18" s="79" t="s">
        <v>1002</v>
      </c>
      <c r="D18" s="30"/>
      <c r="E18" s="30"/>
      <c r="F18" s="30"/>
      <c r="G18" s="30"/>
      <c r="H18" s="30"/>
      <c r="I18" s="30">
        <f t="shared" si="0"/>
        <v>0</v>
      </c>
      <c r="J18" s="81"/>
      <c r="K18" s="81"/>
      <c r="L18" s="81"/>
      <c r="M18" s="30"/>
      <c r="N18" s="30">
        <f t="shared" si="1"/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75"/>
      <c r="AX18" s="75"/>
      <c r="AY18" s="75"/>
      <c r="AZ18" s="75"/>
      <c r="BA18" s="75"/>
      <c r="BB18" s="75"/>
      <c r="BC18" s="75"/>
      <c r="BD18" s="75"/>
      <c r="BE18" s="30"/>
      <c r="BF18" s="30"/>
      <c r="BG18" s="30">
        <f t="shared" si="2"/>
        <v>0</v>
      </c>
      <c r="BH18" s="30"/>
      <c r="BI18" s="30"/>
      <c r="BJ18" s="30"/>
      <c r="BK18" s="30"/>
      <c r="BL18" s="30">
        <f t="shared" si="3"/>
        <v>0</v>
      </c>
      <c r="BM18" s="30"/>
      <c r="BN18" s="30"/>
      <c r="BO18" s="30"/>
      <c r="BP18" s="30"/>
      <c r="BQ18" s="30">
        <f t="shared" si="4"/>
        <v>0</v>
      </c>
      <c r="BR18" s="30">
        <v>50</v>
      </c>
      <c r="BS18" s="30">
        <f t="shared" si="5"/>
        <v>50</v>
      </c>
    </row>
    <row r="19" ht="15" spans="1:71">
      <c r="A19" s="77" t="s">
        <v>1003</v>
      </c>
      <c r="B19" s="77"/>
      <c r="C19" s="79" t="s">
        <v>1004</v>
      </c>
      <c r="D19" s="30"/>
      <c r="E19" s="30"/>
      <c r="F19" s="30"/>
      <c r="G19" s="30"/>
      <c r="H19" s="30"/>
      <c r="I19" s="30">
        <f t="shared" si="0"/>
        <v>0</v>
      </c>
      <c r="J19" s="81"/>
      <c r="K19" s="81"/>
      <c r="L19" s="81"/>
      <c r="M19" s="30"/>
      <c r="N19" s="30">
        <f t="shared" si="1"/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75"/>
      <c r="AX19" s="75"/>
      <c r="AY19" s="75"/>
      <c r="AZ19" s="75"/>
      <c r="BA19" s="75"/>
      <c r="BB19" s="75"/>
      <c r="BC19" s="75"/>
      <c r="BD19" s="75"/>
      <c r="BE19" s="30"/>
      <c r="BF19" s="30"/>
      <c r="BG19" s="30">
        <f t="shared" si="2"/>
        <v>0</v>
      </c>
      <c r="BH19" s="30"/>
      <c r="BI19" s="30"/>
      <c r="BJ19" s="30"/>
      <c r="BK19" s="30"/>
      <c r="BL19" s="30">
        <f t="shared" si="3"/>
        <v>0</v>
      </c>
      <c r="BM19" s="30"/>
      <c r="BN19" s="30"/>
      <c r="BO19" s="30"/>
      <c r="BP19" s="30"/>
      <c r="BQ19" s="30">
        <f t="shared" si="4"/>
        <v>0</v>
      </c>
      <c r="BR19" s="30">
        <v>50</v>
      </c>
      <c r="BS19" s="30">
        <f t="shared" si="5"/>
        <v>50</v>
      </c>
    </row>
    <row r="20" ht="15" spans="1:71">
      <c r="A20" s="77" t="s">
        <v>1005</v>
      </c>
      <c r="B20" s="77"/>
      <c r="C20" s="79" t="s">
        <v>1006</v>
      </c>
      <c r="D20" s="30"/>
      <c r="E20" s="30"/>
      <c r="F20" s="30"/>
      <c r="G20" s="30"/>
      <c r="H20" s="30"/>
      <c r="I20" s="30">
        <f t="shared" si="0"/>
        <v>0</v>
      </c>
      <c r="J20" s="81"/>
      <c r="K20" s="81"/>
      <c r="L20" s="81"/>
      <c r="M20" s="30"/>
      <c r="N20" s="30">
        <f t="shared" si="1"/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75"/>
      <c r="AX20" s="75"/>
      <c r="AY20" s="75"/>
      <c r="AZ20" s="75"/>
      <c r="BA20" s="75"/>
      <c r="BB20" s="75"/>
      <c r="BC20" s="75"/>
      <c r="BD20" s="75"/>
      <c r="BE20" s="30"/>
      <c r="BF20" s="30"/>
      <c r="BG20" s="30">
        <f t="shared" si="2"/>
        <v>0</v>
      </c>
      <c r="BH20" s="30"/>
      <c r="BI20" s="30"/>
      <c r="BJ20" s="30"/>
      <c r="BK20" s="30"/>
      <c r="BL20" s="30">
        <f t="shared" si="3"/>
        <v>0</v>
      </c>
      <c r="BM20" s="30"/>
      <c r="BN20" s="30"/>
      <c r="BO20" s="30"/>
      <c r="BP20" s="30"/>
      <c r="BQ20" s="30">
        <f t="shared" si="4"/>
        <v>0</v>
      </c>
      <c r="BR20" s="30">
        <v>50</v>
      </c>
      <c r="BS20" s="30">
        <f t="shared" si="5"/>
        <v>50</v>
      </c>
    </row>
    <row r="21" ht="15" spans="1:71">
      <c r="A21" s="77" t="s">
        <v>1007</v>
      </c>
      <c r="B21" s="77"/>
      <c r="C21" s="79" t="s">
        <v>1008</v>
      </c>
      <c r="D21" s="30"/>
      <c r="E21" s="30"/>
      <c r="F21" s="30"/>
      <c r="G21" s="30">
        <v>1</v>
      </c>
      <c r="H21" s="30"/>
      <c r="I21" s="30">
        <f t="shared" si="0"/>
        <v>1</v>
      </c>
      <c r="J21" s="81"/>
      <c r="K21" s="81"/>
      <c r="L21" s="81"/>
      <c r="M21" s="30"/>
      <c r="N21" s="30">
        <f t="shared" si="1"/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75"/>
      <c r="AX21" s="75"/>
      <c r="AY21" s="75"/>
      <c r="AZ21" s="75"/>
      <c r="BA21" s="75"/>
      <c r="BB21" s="75"/>
      <c r="BC21" s="75"/>
      <c r="BD21" s="75"/>
      <c r="BE21" s="30"/>
      <c r="BF21" s="30"/>
      <c r="BG21" s="30">
        <f t="shared" si="2"/>
        <v>0</v>
      </c>
      <c r="BH21" s="30"/>
      <c r="BI21" s="30"/>
      <c r="BJ21" s="30"/>
      <c r="BK21" s="30"/>
      <c r="BL21" s="30">
        <f t="shared" si="3"/>
        <v>0</v>
      </c>
      <c r="BM21" s="30"/>
      <c r="BN21" s="30"/>
      <c r="BO21" s="30"/>
      <c r="BP21" s="30"/>
      <c r="BQ21" s="30">
        <f t="shared" si="4"/>
        <v>0</v>
      </c>
      <c r="BR21" s="30">
        <v>50</v>
      </c>
      <c r="BS21" s="30">
        <f t="shared" si="5"/>
        <v>51</v>
      </c>
    </row>
    <row r="22" ht="15" spans="1:71">
      <c r="A22" s="77" t="s">
        <v>1009</v>
      </c>
      <c r="B22" s="77"/>
      <c r="C22" s="79" t="s">
        <v>1010</v>
      </c>
      <c r="D22" s="30"/>
      <c r="E22" s="30"/>
      <c r="F22" s="30"/>
      <c r="G22" s="30"/>
      <c r="H22" s="30"/>
      <c r="I22" s="30">
        <f t="shared" si="0"/>
        <v>0</v>
      </c>
      <c r="J22" s="81"/>
      <c r="K22" s="81"/>
      <c r="L22" s="81"/>
      <c r="M22" s="30"/>
      <c r="N22" s="30">
        <f t="shared" si="1"/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75"/>
      <c r="AX22" s="75"/>
      <c r="AY22" s="75"/>
      <c r="AZ22" s="75"/>
      <c r="BA22" s="75"/>
      <c r="BB22" s="75"/>
      <c r="BC22" s="75"/>
      <c r="BD22" s="75"/>
      <c r="BE22" s="30"/>
      <c r="BF22" s="30"/>
      <c r="BG22" s="30">
        <f t="shared" si="2"/>
        <v>0</v>
      </c>
      <c r="BH22" s="30"/>
      <c r="BI22" s="30"/>
      <c r="BJ22" s="30"/>
      <c r="BK22" s="30"/>
      <c r="BL22" s="30">
        <f t="shared" si="3"/>
        <v>0</v>
      </c>
      <c r="BM22" s="30"/>
      <c r="BN22" s="30"/>
      <c r="BO22" s="30"/>
      <c r="BP22" s="30"/>
      <c r="BQ22" s="30">
        <f t="shared" si="4"/>
        <v>0</v>
      </c>
      <c r="BR22" s="30">
        <v>50</v>
      </c>
      <c r="BS22" s="30">
        <f t="shared" si="5"/>
        <v>50</v>
      </c>
    </row>
    <row r="23" ht="15" spans="1:71">
      <c r="A23" s="77" t="s">
        <v>1011</v>
      </c>
      <c r="B23" s="77"/>
      <c r="C23" s="79" t="s">
        <v>1012</v>
      </c>
      <c r="D23" s="30"/>
      <c r="E23" s="30"/>
      <c r="F23" s="30"/>
      <c r="G23" s="30"/>
      <c r="H23" s="30"/>
      <c r="I23" s="30">
        <f t="shared" si="0"/>
        <v>0</v>
      </c>
      <c r="J23" s="81"/>
      <c r="K23" s="81"/>
      <c r="L23" s="81"/>
      <c r="M23" s="30"/>
      <c r="N23" s="30">
        <f t="shared" si="1"/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75"/>
      <c r="AX23" s="75"/>
      <c r="AY23" s="75"/>
      <c r="AZ23" s="75"/>
      <c r="BA23" s="75"/>
      <c r="BB23" s="75"/>
      <c r="BC23" s="75"/>
      <c r="BD23" s="75"/>
      <c r="BE23" s="30"/>
      <c r="BF23" s="30"/>
      <c r="BG23" s="30">
        <f t="shared" si="2"/>
        <v>0</v>
      </c>
      <c r="BH23" s="30"/>
      <c r="BI23" s="30"/>
      <c r="BJ23" s="30"/>
      <c r="BK23" s="30"/>
      <c r="BL23" s="30">
        <f t="shared" si="3"/>
        <v>0</v>
      </c>
      <c r="BM23" s="30"/>
      <c r="BN23" s="30"/>
      <c r="BO23" s="30"/>
      <c r="BP23" s="30"/>
      <c r="BQ23" s="30">
        <f t="shared" si="4"/>
        <v>0</v>
      </c>
      <c r="BR23" s="30">
        <v>50</v>
      </c>
      <c r="BS23" s="30">
        <f t="shared" si="5"/>
        <v>50</v>
      </c>
    </row>
    <row r="24" ht="15" spans="1:71">
      <c r="A24" s="77" t="s">
        <v>1013</v>
      </c>
      <c r="B24" s="77"/>
      <c r="C24" s="79" t="s">
        <v>1014</v>
      </c>
      <c r="D24" s="30"/>
      <c r="E24" s="30"/>
      <c r="F24" s="30"/>
      <c r="G24" s="30"/>
      <c r="H24" s="30"/>
      <c r="I24" s="30">
        <f t="shared" si="0"/>
        <v>0</v>
      </c>
      <c r="J24" s="81">
        <v>3</v>
      </c>
      <c r="K24" s="81">
        <v>2</v>
      </c>
      <c r="L24" s="81"/>
      <c r="M24" s="30"/>
      <c r="N24" s="30">
        <f t="shared" si="1"/>
        <v>5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75"/>
      <c r="AX24" s="75"/>
      <c r="AY24" s="75"/>
      <c r="AZ24" s="75"/>
      <c r="BA24" s="75">
        <v>3</v>
      </c>
      <c r="BB24" s="75"/>
      <c r="BC24" s="75">
        <v>3</v>
      </c>
      <c r="BD24" s="75">
        <v>3</v>
      </c>
      <c r="BE24" s="30"/>
      <c r="BF24" s="30"/>
      <c r="BG24" s="30">
        <f t="shared" si="2"/>
        <v>9</v>
      </c>
      <c r="BH24" s="30"/>
      <c r="BI24" s="30"/>
      <c r="BJ24" s="30"/>
      <c r="BK24" s="30"/>
      <c r="BL24" s="30">
        <f t="shared" si="3"/>
        <v>0</v>
      </c>
      <c r="BM24" s="30"/>
      <c r="BN24" s="30"/>
      <c r="BO24" s="30"/>
      <c r="BP24" s="30"/>
      <c r="BQ24" s="30">
        <f t="shared" si="4"/>
        <v>0</v>
      </c>
      <c r="BR24" s="30">
        <v>50</v>
      </c>
      <c r="BS24" s="30">
        <f t="shared" si="5"/>
        <v>64</v>
      </c>
    </row>
    <row r="25" ht="15" spans="1:71">
      <c r="A25" s="77" t="s">
        <v>1015</v>
      </c>
      <c r="B25" s="77"/>
      <c r="C25" s="79" t="s">
        <v>1016</v>
      </c>
      <c r="D25" s="30"/>
      <c r="E25" s="30"/>
      <c r="F25" s="30"/>
      <c r="G25" s="30"/>
      <c r="H25" s="30"/>
      <c r="I25" s="30">
        <f t="shared" si="0"/>
        <v>0</v>
      </c>
      <c r="J25" s="81"/>
      <c r="K25" s="81"/>
      <c r="L25" s="81"/>
      <c r="M25" s="30"/>
      <c r="N25" s="30">
        <f t="shared" si="1"/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75"/>
      <c r="AX25" s="75"/>
      <c r="AY25" s="75"/>
      <c r="AZ25" s="75"/>
      <c r="BA25" s="75"/>
      <c r="BB25" s="75"/>
      <c r="BC25" s="75"/>
      <c r="BD25" s="75"/>
      <c r="BE25" s="30"/>
      <c r="BF25" s="30"/>
      <c r="BG25" s="30">
        <f t="shared" si="2"/>
        <v>0</v>
      </c>
      <c r="BH25" s="30"/>
      <c r="BI25" s="30"/>
      <c r="BJ25" s="30"/>
      <c r="BK25" s="30"/>
      <c r="BL25" s="30">
        <f t="shared" si="3"/>
        <v>0</v>
      </c>
      <c r="BM25" s="30"/>
      <c r="BN25" s="30"/>
      <c r="BO25" s="30"/>
      <c r="BP25" s="30"/>
      <c r="BQ25" s="30">
        <f t="shared" si="4"/>
        <v>0</v>
      </c>
      <c r="BR25" s="30">
        <v>50</v>
      </c>
      <c r="BS25" s="30">
        <f t="shared" si="5"/>
        <v>50</v>
      </c>
    </row>
    <row r="26" ht="15" spans="1:71">
      <c r="A26" s="77" t="s">
        <v>1017</v>
      </c>
      <c r="B26" s="77"/>
      <c r="C26" s="79" t="s">
        <v>1018</v>
      </c>
      <c r="D26" s="30">
        <v>1</v>
      </c>
      <c r="E26" s="30"/>
      <c r="F26" s="30"/>
      <c r="G26" s="30"/>
      <c r="H26" s="30"/>
      <c r="I26" s="30">
        <f t="shared" si="0"/>
        <v>1</v>
      </c>
      <c r="J26" s="81"/>
      <c r="K26" s="81"/>
      <c r="L26" s="81"/>
      <c r="M26" s="30"/>
      <c r="N26" s="30">
        <f t="shared" si="1"/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75"/>
      <c r="AX26" s="75"/>
      <c r="AY26" s="75"/>
      <c r="AZ26" s="75"/>
      <c r="BA26" s="75"/>
      <c r="BB26" s="75"/>
      <c r="BC26" s="75"/>
      <c r="BD26" s="75"/>
      <c r="BE26" s="30"/>
      <c r="BF26" s="30"/>
      <c r="BG26" s="30">
        <f t="shared" si="2"/>
        <v>0</v>
      </c>
      <c r="BH26" s="30"/>
      <c r="BI26" s="30"/>
      <c r="BJ26" s="30"/>
      <c r="BK26" s="30"/>
      <c r="BL26" s="30">
        <f t="shared" si="3"/>
        <v>0</v>
      </c>
      <c r="BM26" s="30"/>
      <c r="BN26" s="30"/>
      <c r="BO26" s="30"/>
      <c r="BP26" s="30"/>
      <c r="BQ26" s="30">
        <f t="shared" si="4"/>
        <v>0</v>
      </c>
      <c r="BR26" s="30">
        <v>50</v>
      </c>
      <c r="BS26" s="30">
        <f t="shared" si="5"/>
        <v>51</v>
      </c>
    </row>
    <row r="27" ht="15" spans="1:71">
      <c r="A27" s="77" t="s">
        <v>1019</v>
      </c>
      <c r="B27" s="77"/>
      <c r="C27" s="79" t="s">
        <v>1020</v>
      </c>
      <c r="D27" s="30"/>
      <c r="E27" s="30"/>
      <c r="F27" s="30"/>
      <c r="G27" s="30"/>
      <c r="H27" s="30"/>
      <c r="I27" s="30">
        <f t="shared" si="0"/>
        <v>0</v>
      </c>
      <c r="J27" s="81"/>
      <c r="K27" s="81"/>
      <c r="L27" s="81"/>
      <c r="M27" s="30"/>
      <c r="N27" s="30">
        <f t="shared" si="1"/>
        <v>0</v>
      </c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75"/>
      <c r="AX27" s="75"/>
      <c r="AY27" s="75"/>
      <c r="AZ27" s="75"/>
      <c r="BA27" s="75"/>
      <c r="BB27" s="75"/>
      <c r="BC27" s="75"/>
      <c r="BD27" s="75"/>
      <c r="BE27" s="30"/>
      <c r="BF27" s="30"/>
      <c r="BG27" s="30">
        <f t="shared" si="2"/>
        <v>0</v>
      </c>
      <c r="BH27" s="30"/>
      <c r="BI27" s="30"/>
      <c r="BJ27" s="30"/>
      <c r="BK27" s="30"/>
      <c r="BL27" s="30">
        <f t="shared" si="3"/>
        <v>0</v>
      </c>
      <c r="BM27" s="30"/>
      <c r="BN27" s="30"/>
      <c r="BO27" s="30"/>
      <c r="BP27" s="30"/>
      <c r="BQ27" s="30">
        <f t="shared" si="4"/>
        <v>0</v>
      </c>
      <c r="BR27" s="30">
        <v>50</v>
      </c>
      <c r="BS27" s="30">
        <f t="shared" si="5"/>
        <v>50</v>
      </c>
    </row>
    <row r="28" ht="15" spans="1:71">
      <c r="A28" s="77" t="s">
        <v>1021</v>
      </c>
      <c r="B28" s="77"/>
      <c r="C28" s="79" t="s">
        <v>1022</v>
      </c>
      <c r="D28" s="30"/>
      <c r="E28" s="30"/>
      <c r="F28" s="30"/>
      <c r="G28" s="30"/>
      <c r="H28" s="30"/>
      <c r="I28" s="30">
        <f t="shared" si="0"/>
        <v>0</v>
      </c>
      <c r="J28" s="81"/>
      <c r="K28" s="81"/>
      <c r="L28" s="81"/>
      <c r="M28" s="30"/>
      <c r="N28" s="30">
        <f t="shared" si="1"/>
        <v>0</v>
      </c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75"/>
      <c r="AX28" s="75"/>
      <c r="AY28" s="75"/>
      <c r="AZ28" s="75"/>
      <c r="BA28" s="75"/>
      <c r="BB28" s="75"/>
      <c r="BC28" s="75"/>
      <c r="BD28" s="75"/>
      <c r="BE28" s="30"/>
      <c r="BF28" s="30"/>
      <c r="BG28" s="30">
        <f t="shared" si="2"/>
        <v>0</v>
      </c>
      <c r="BH28" s="30"/>
      <c r="BI28" s="30"/>
      <c r="BJ28" s="30"/>
      <c r="BK28" s="30"/>
      <c r="BL28" s="30">
        <f t="shared" si="3"/>
        <v>0</v>
      </c>
      <c r="BM28" s="30"/>
      <c r="BN28" s="30"/>
      <c r="BO28" s="30"/>
      <c r="BP28" s="30"/>
      <c r="BQ28" s="30">
        <f t="shared" si="4"/>
        <v>0</v>
      </c>
      <c r="BR28" s="30">
        <v>50</v>
      </c>
      <c r="BS28" s="30">
        <f t="shared" si="5"/>
        <v>50</v>
      </c>
    </row>
    <row r="29" ht="15" spans="1:71">
      <c r="A29" s="77" t="s">
        <v>1023</v>
      </c>
      <c r="B29" s="77"/>
      <c r="C29" s="79" t="s">
        <v>1024</v>
      </c>
      <c r="D29" s="30"/>
      <c r="E29" s="30"/>
      <c r="F29" s="30"/>
      <c r="G29" s="30"/>
      <c r="H29" s="30"/>
      <c r="I29" s="30">
        <f t="shared" si="0"/>
        <v>0</v>
      </c>
      <c r="J29" s="81"/>
      <c r="K29" s="81"/>
      <c r="L29" s="81"/>
      <c r="M29" s="30"/>
      <c r="N29" s="30">
        <f t="shared" si="1"/>
        <v>0</v>
      </c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>
        <v>4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75"/>
      <c r="AX29" s="75"/>
      <c r="AY29" s="75"/>
      <c r="AZ29" s="75"/>
      <c r="BA29" s="75"/>
      <c r="BB29" s="75"/>
      <c r="BC29" s="75"/>
      <c r="BD29" s="75"/>
      <c r="BE29" s="30"/>
      <c r="BF29" s="30"/>
      <c r="BG29" s="30">
        <f t="shared" si="2"/>
        <v>4</v>
      </c>
      <c r="BH29" s="30"/>
      <c r="BI29" s="30"/>
      <c r="BJ29" s="30"/>
      <c r="BK29" s="30"/>
      <c r="BL29" s="30">
        <f t="shared" si="3"/>
        <v>0</v>
      </c>
      <c r="BM29" s="30"/>
      <c r="BN29" s="30"/>
      <c r="BO29" s="30"/>
      <c r="BP29" s="30"/>
      <c r="BQ29" s="30">
        <f t="shared" si="4"/>
        <v>0</v>
      </c>
      <c r="BR29" s="30">
        <v>50</v>
      </c>
      <c r="BS29" s="30">
        <f t="shared" si="5"/>
        <v>54</v>
      </c>
    </row>
    <row r="30" ht="15" spans="1:71">
      <c r="A30" s="77" t="s">
        <v>1025</v>
      </c>
      <c r="B30" s="77"/>
      <c r="C30" s="79" t="s">
        <v>1026</v>
      </c>
      <c r="D30" s="30"/>
      <c r="E30" s="30"/>
      <c r="F30" s="30"/>
      <c r="G30" s="30"/>
      <c r="H30" s="30"/>
      <c r="I30" s="30">
        <f t="shared" si="0"/>
        <v>0</v>
      </c>
      <c r="J30" s="81"/>
      <c r="K30" s="81"/>
      <c r="L30" s="81"/>
      <c r="M30" s="30"/>
      <c r="N30" s="30">
        <f t="shared" si="1"/>
        <v>0</v>
      </c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>
        <v>5</v>
      </c>
      <c r="AT30" s="30">
        <v>5</v>
      </c>
      <c r="AU30" s="30"/>
      <c r="AV30" s="30"/>
      <c r="AW30" s="75"/>
      <c r="AX30" s="75"/>
      <c r="AY30" s="75"/>
      <c r="AZ30" s="75"/>
      <c r="BA30" s="75"/>
      <c r="BB30" s="75"/>
      <c r="BC30" s="75"/>
      <c r="BD30" s="75"/>
      <c r="BE30" s="30"/>
      <c r="BF30" s="30"/>
      <c r="BG30" s="30">
        <f t="shared" si="2"/>
        <v>10</v>
      </c>
      <c r="BH30" s="30"/>
      <c r="BI30" s="30"/>
      <c r="BJ30" s="30"/>
      <c r="BK30" s="30"/>
      <c r="BL30" s="30">
        <f t="shared" si="3"/>
        <v>0</v>
      </c>
      <c r="BM30" s="30"/>
      <c r="BN30" s="30"/>
      <c r="BO30" s="30"/>
      <c r="BP30" s="30"/>
      <c r="BQ30" s="30">
        <f t="shared" si="4"/>
        <v>0</v>
      </c>
      <c r="BR30" s="30">
        <v>50</v>
      </c>
      <c r="BS30" s="30">
        <f t="shared" si="5"/>
        <v>60</v>
      </c>
    </row>
    <row r="31" ht="15" spans="1:71">
      <c r="A31" s="77" t="s">
        <v>1027</v>
      </c>
      <c r="B31" s="77"/>
      <c r="C31" s="79" t="s">
        <v>1028</v>
      </c>
      <c r="D31" s="30"/>
      <c r="E31" s="30"/>
      <c r="F31" s="30"/>
      <c r="G31" s="30"/>
      <c r="H31" s="30"/>
      <c r="I31" s="30">
        <f t="shared" si="0"/>
        <v>0</v>
      </c>
      <c r="J31" s="81"/>
      <c r="K31" s="81"/>
      <c r="L31" s="81"/>
      <c r="M31" s="30"/>
      <c r="N31" s="30">
        <f t="shared" si="1"/>
        <v>0</v>
      </c>
      <c r="O31" s="81"/>
      <c r="P31" s="81"/>
      <c r="Q31" s="81"/>
      <c r="R31" s="81">
        <v>3</v>
      </c>
      <c r="S31" s="81"/>
      <c r="T31" s="81"/>
      <c r="U31" s="81"/>
      <c r="V31" s="81"/>
      <c r="W31" s="81"/>
      <c r="X31" s="81"/>
      <c r="Y31" s="81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>
        <v>10</v>
      </c>
      <c r="AN31" s="30"/>
      <c r="AO31" s="30"/>
      <c r="AP31" s="30"/>
      <c r="AQ31" s="30"/>
      <c r="AR31" s="30"/>
      <c r="AS31" s="30"/>
      <c r="AT31" s="30"/>
      <c r="AU31" s="30"/>
      <c r="AV31" s="30"/>
      <c r="AW31" s="75"/>
      <c r="AX31" s="75"/>
      <c r="AY31" s="75"/>
      <c r="AZ31" s="75"/>
      <c r="BA31" s="75"/>
      <c r="BB31" s="75"/>
      <c r="BC31" s="75"/>
      <c r="BD31" s="75"/>
      <c r="BE31" s="30"/>
      <c r="BF31" s="30"/>
      <c r="BG31" s="30">
        <f t="shared" si="2"/>
        <v>13</v>
      </c>
      <c r="BH31" s="30"/>
      <c r="BI31" s="30"/>
      <c r="BJ31" s="30"/>
      <c r="BK31" s="30"/>
      <c r="BL31" s="30">
        <f t="shared" si="3"/>
        <v>0</v>
      </c>
      <c r="BM31" s="30"/>
      <c r="BN31" s="30"/>
      <c r="BO31" s="30"/>
      <c r="BP31" s="30"/>
      <c r="BQ31" s="30">
        <f t="shared" si="4"/>
        <v>0</v>
      </c>
      <c r="BR31" s="30">
        <v>50</v>
      </c>
      <c r="BS31" s="30">
        <f t="shared" si="5"/>
        <v>63</v>
      </c>
    </row>
    <row r="32" ht="15" spans="1:71">
      <c r="A32" s="77" t="s">
        <v>1029</v>
      </c>
      <c r="B32" s="77"/>
      <c r="C32" s="79" t="s">
        <v>1030</v>
      </c>
      <c r="D32" s="30"/>
      <c r="E32" s="30"/>
      <c r="F32" s="30"/>
      <c r="G32" s="30"/>
      <c r="H32" s="30"/>
      <c r="I32" s="30">
        <f t="shared" si="0"/>
        <v>0</v>
      </c>
      <c r="J32" s="81"/>
      <c r="K32" s="81"/>
      <c r="L32" s="81"/>
      <c r="M32" s="30"/>
      <c r="N32" s="30">
        <f t="shared" si="1"/>
        <v>0</v>
      </c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75"/>
      <c r="AX32" s="75"/>
      <c r="AY32" s="75"/>
      <c r="AZ32" s="75"/>
      <c r="BA32" s="75"/>
      <c r="BB32" s="75"/>
      <c r="BC32" s="75"/>
      <c r="BD32" s="75"/>
      <c r="BE32" s="30"/>
      <c r="BF32" s="30"/>
      <c r="BG32" s="30">
        <f t="shared" si="2"/>
        <v>0</v>
      </c>
      <c r="BH32" s="30"/>
      <c r="BI32" s="30"/>
      <c r="BJ32" s="30"/>
      <c r="BK32" s="30"/>
      <c r="BL32" s="30">
        <f t="shared" si="3"/>
        <v>0</v>
      </c>
      <c r="BM32" s="30"/>
      <c r="BN32" s="30"/>
      <c r="BO32" s="30"/>
      <c r="BP32" s="30"/>
      <c r="BQ32" s="30">
        <f t="shared" si="4"/>
        <v>0</v>
      </c>
      <c r="BR32" s="30">
        <v>50</v>
      </c>
      <c r="BS32" s="30">
        <f t="shared" si="5"/>
        <v>50</v>
      </c>
    </row>
    <row r="33" ht="15" spans="1:71">
      <c r="A33" s="77" t="s">
        <v>1031</v>
      </c>
      <c r="B33" s="77"/>
      <c r="C33" s="79" t="s">
        <v>1032</v>
      </c>
      <c r="D33" s="30"/>
      <c r="E33" s="30"/>
      <c r="F33" s="30"/>
      <c r="G33" s="30"/>
      <c r="H33" s="30"/>
      <c r="I33" s="30">
        <f t="shared" si="0"/>
        <v>0</v>
      </c>
      <c r="J33" s="81"/>
      <c r="K33" s="81"/>
      <c r="L33" s="81"/>
      <c r="M33" s="30"/>
      <c r="N33" s="30">
        <f t="shared" si="1"/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30"/>
      <c r="AA33" s="30"/>
      <c r="AB33" s="30"/>
      <c r="AC33" s="30"/>
      <c r="AD33" s="30"/>
      <c r="AE33" s="30"/>
      <c r="AF33" s="30"/>
      <c r="AG33" s="30"/>
      <c r="AH33" s="30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75"/>
      <c r="AX33" s="75"/>
      <c r="AY33" s="75"/>
      <c r="AZ33" s="75"/>
      <c r="BA33" s="75"/>
      <c r="BB33" s="75"/>
      <c r="BC33" s="75"/>
      <c r="BD33" s="75"/>
      <c r="BE33" s="36"/>
      <c r="BF33" s="36"/>
      <c r="BG33" s="30">
        <f t="shared" si="2"/>
        <v>0</v>
      </c>
      <c r="BH33" s="30"/>
      <c r="BI33" s="30"/>
      <c r="BJ33" s="30"/>
      <c r="BK33" s="30"/>
      <c r="BL33" s="30">
        <f t="shared" si="3"/>
        <v>0</v>
      </c>
      <c r="BM33" s="30"/>
      <c r="BN33" s="30"/>
      <c r="BO33" s="30"/>
      <c r="BP33" s="30"/>
      <c r="BQ33" s="30">
        <f t="shared" si="4"/>
        <v>0</v>
      </c>
      <c r="BR33" s="30">
        <v>50</v>
      </c>
      <c r="BS33" s="30">
        <f t="shared" si="5"/>
        <v>50</v>
      </c>
    </row>
    <row r="34" ht="15" spans="1:71">
      <c r="A34" s="77" t="s">
        <v>1033</v>
      </c>
      <c r="B34" s="77"/>
      <c r="C34" s="79" t="s">
        <v>1034</v>
      </c>
      <c r="D34" s="30"/>
      <c r="E34" s="30"/>
      <c r="F34" s="30"/>
      <c r="G34" s="30">
        <v>1</v>
      </c>
      <c r="H34" s="30"/>
      <c r="I34" s="30">
        <f t="shared" si="0"/>
        <v>1</v>
      </c>
      <c r="J34" s="81"/>
      <c r="K34" s="81"/>
      <c r="L34" s="81">
        <v>3</v>
      </c>
      <c r="M34" s="30"/>
      <c r="N34" s="30">
        <f t="shared" si="1"/>
        <v>3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30"/>
      <c r="AA34" s="30"/>
      <c r="AB34" s="30">
        <v>3</v>
      </c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75"/>
      <c r="AX34" s="75"/>
      <c r="AY34" s="75"/>
      <c r="AZ34" s="75"/>
      <c r="BA34" s="75"/>
      <c r="BB34" s="75"/>
      <c r="BC34" s="75"/>
      <c r="BD34" s="75"/>
      <c r="BE34" s="30"/>
      <c r="BF34" s="30"/>
      <c r="BG34" s="30">
        <f t="shared" si="2"/>
        <v>3</v>
      </c>
      <c r="BH34" s="30"/>
      <c r="BI34" s="30"/>
      <c r="BJ34" s="30"/>
      <c r="BK34" s="30"/>
      <c r="BL34" s="30">
        <f t="shared" si="3"/>
        <v>0</v>
      </c>
      <c r="BM34" s="30"/>
      <c r="BN34" s="30"/>
      <c r="BO34" s="30"/>
      <c r="BP34" s="30"/>
      <c r="BQ34" s="30">
        <f t="shared" si="4"/>
        <v>0</v>
      </c>
      <c r="BR34" s="30">
        <v>50</v>
      </c>
      <c r="BS34" s="30">
        <f t="shared" si="5"/>
        <v>57</v>
      </c>
    </row>
    <row r="35" ht="15" spans="1:71">
      <c r="A35" s="77" t="s">
        <v>1035</v>
      </c>
      <c r="B35" s="77"/>
      <c r="C35" s="79" t="s">
        <v>1036</v>
      </c>
      <c r="D35" s="30"/>
      <c r="E35" s="30"/>
      <c r="F35" s="30"/>
      <c r="G35" s="30"/>
      <c r="H35" s="30"/>
      <c r="I35" s="30">
        <f t="shared" si="0"/>
        <v>0</v>
      </c>
      <c r="J35" s="81"/>
      <c r="K35" s="81"/>
      <c r="L35" s="81"/>
      <c r="M35" s="30"/>
      <c r="N35" s="30">
        <f t="shared" si="1"/>
        <v>0</v>
      </c>
      <c r="O35" s="81">
        <v>3</v>
      </c>
      <c r="P35" s="81"/>
      <c r="Q35" s="81">
        <v>2</v>
      </c>
      <c r="R35" s="81"/>
      <c r="S35" s="81"/>
      <c r="T35" s="81"/>
      <c r="U35" s="81"/>
      <c r="V35" s="81"/>
      <c r="W35" s="81"/>
      <c r="X35" s="81"/>
      <c r="Y35" s="81"/>
      <c r="Z35" s="30">
        <v>3</v>
      </c>
      <c r="AA35" s="30">
        <v>3</v>
      </c>
      <c r="AB35" s="30">
        <v>3</v>
      </c>
      <c r="AC35" s="30"/>
      <c r="AD35" s="30"/>
      <c r="AE35" s="30"/>
      <c r="AF35" s="30">
        <v>2</v>
      </c>
      <c r="AG35" s="30"/>
      <c r="AH35" s="30"/>
      <c r="AI35" s="30">
        <v>5</v>
      </c>
      <c r="AJ35" s="30">
        <v>5</v>
      </c>
      <c r="AK35" s="30">
        <v>3</v>
      </c>
      <c r="AL35" s="30">
        <v>3</v>
      </c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75"/>
      <c r="AX35" s="75">
        <v>3</v>
      </c>
      <c r="AY35" s="75">
        <v>3</v>
      </c>
      <c r="AZ35" s="75">
        <v>3</v>
      </c>
      <c r="BA35" s="75">
        <v>3</v>
      </c>
      <c r="BB35" s="75">
        <v>3</v>
      </c>
      <c r="BC35" s="75">
        <v>3</v>
      </c>
      <c r="BD35" s="75">
        <v>3</v>
      </c>
      <c r="BE35" s="30"/>
      <c r="BF35" s="30"/>
      <c r="BG35" s="30">
        <v>20</v>
      </c>
      <c r="BH35" s="30"/>
      <c r="BI35" s="30"/>
      <c r="BJ35" s="30"/>
      <c r="BK35" s="30"/>
      <c r="BL35" s="30">
        <f t="shared" si="3"/>
        <v>0</v>
      </c>
      <c r="BM35" s="30"/>
      <c r="BN35" s="30"/>
      <c r="BO35" s="30"/>
      <c r="BP35" s="30"/>
      <c r="BQ35" s="30">
        <f t="shared" si="4"/>
        <v>0</v>
      </c>
      <c r="BR35" s="30">
        <v>50</v>
      </c>
      <c r="BS35" s="30">
        <f t="shared" si="5"/>
        <v>70</v>
      </c>
    </row>
    <row r="36" ht="15" spans="1:71">
      <c r="A36" s="77" t="s">
        <v>1037</v>
      </c>
      <c r="B36" s="77"/>
      <c r="C36" s="79" t="s">
        <v>1038</v>
      </c>
      <c r="D36" s="30"/>
      <c r="E36" s="30"/>
      <c r="F36" s="30"/>
      <c r="G36" s="30"/>
      <c r="H36" s="30"/>
      <c r="I36" s="30">
        <f t="shared" si="0"/>
        <v>0</v>
      </c>
      <c r="J36" s="81"/>
      <c r="K36" s="81"/>
      <c r="L36" s="81"/>
      <c r="M36" s="30"/>
      <c r="N36" s="30">
        <f t="shared" si="1"/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>
        <v>3</v>
      </c>
      <c r="AO36" s="30"/>
      <c r="AP36" s="30"/>
      <c r="AQ36" s="30"/>
      <c r="AR36" s="30"/>
      <c r="AS36" s="30"/>
      <c r="AT36" s="30"/>
      <c r="AU36" s="30">
        <v>5</v>
      </c>
      <c r="AV36" s="30"/>
      <c r="AW36" s="75"/>
      <c r="AX36" s="75"/>
      <c r="AY36" s="75"/>
      <c r="AZ36" s="75"/>
      <c r="BA36" s="75"/>
      <c r="BB36" s="75"/>
      <c r="BC36" s="75"/>
      <c r="BD36" s="75"/>
      <c r="BE36" s="30"/>
      <c r="BF36" s="30"/>
      <c r="BG36" s="30">
        <f t="shared" ref="BG36:BG49" si="6">SUM(O36:BF36)</f>
        <v>8</v>
      </c>
      <c r="BH36" s="30"/>
      <c r="BI36" s="30"/>
      <c r="BJ36" s="30"/>
      <c r="BK36" s="30"/>
      <c r="BL36" s="30">
        <f t="shared" si="3"/>
        <v>0</v>
      </c>
      <c r="BM36" s="30"/>
      <c r="BN36" s="30"/>
      <c r="BO36" s="30"/>
      <c r="BP36" s="30"/>
      <c r="BQ36" s="30">
        <f t="shared" si="4"/>
        <v>0</v>
      </c>
      <c r="BR36" s="30">
        <v>50</v>
      </c>
      <c r="BS36" s="30">
        <f t="shared" si="5"/>
        <v>58</v>
      </c>
    </row>
    <row r="37" ht="15" spans="1:71">
      <c r="A37" s="77" t="s">
        <v>1039</v>
      </c>
      <c r="B37" s="77"/>
      <c r="C37" s="30" t="s">
        <v>1040</v>
      </c>
      <c r="D37" s="30"/>
      <c r="E37" s="30"/>
      <c r="F37" s="30"/>
      <c r="G37" s="30"/>
      <c r="H37" s="30"/>
      <c r="I37" s="30">
        <f t="shared" si="0"/>
        <v>0</v>
      </c>
      <c r="J37" s="30"/>
      <c r="K37" s="30"/>
      <c r="L37" s="30"/>
      <c r="M37" s="30"/>
      <c r="N37" s="30">
        <f t="shared" si="1"/>
        <v>0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75"/>
      <c r="AX37" s="75"/>
      <c r="AY37" s="75"/>
      <c r="AZ37" s="75"/>
      <c r="BA37" s="75"/>
      <c r="BB37" s="75"/>
      <c r="BC37" s="75"/>
      <c r="BD37" s="75"/>
      <c r="BE37" s="30"/>
      <c r="BF37" s="30"/>
      <c r="BG37" s="30">
        <f t="shared" si="6"/>
        <v>0</v>
      </c>
      <c r="BH37" s="30"/>
      <c r="BI37" s="30"/>
      <c r="BJ37" s="30"/>
      <c r="BK37" s="30"/>
      <c r="BL37" s="30">
        <f t="shared" si="3"/>
        <v>0</v>
      </c>
      <c r="BM37" s="30"/>
      <c r="BN37" s="30"/>
      <c r="BO37" s="30"/>
      <c r="BP37" s="30"/>
      <c r="BQ37" s="30">
        <f t="shared" si="4"/>
        <v>0</v>
      </c>
      <c r="BR37" s="30">
        <v>50</v>
      </c>
      <c r="BS37" s="30">
        <f t="shared" si="5"/>
        <v>50</v>
      </c>
    </row>
    <row r="38" ht="15" spans="1:71">
      <c r="A38" s="77" t="s">
        <v>1041</v>
      </c>
      <c r="B38" s="77"/>
      <c r="C38" s="30" t="s">
        <v>1042</v>
      </c>
      <c r="D38" s="30"/>
      <c r="E38" s="30"/>
      <c r="F38" s="30"/>
      <c r="G38" s="30"/>
      <c r="H38" s="30"/>
      <c r="I38" s="30">
        <f t="shared" si="0"/>
        <v>0</v>
      </c>
      <c r="J38" s="30"/>
      <c r="K38" s="30"/>
      <c r="L38" s="30"/>
      <c r="M38" s="30"/>
      <c r="N38" s="30">
        <f t="shared" si="1"/>
        <v>0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>
        <v>1</v>
      </c>
      <c r="AR38" s="30"/>
      <c r="AS38" s="30">
        <v>5</v>
      </c>
      <c r="AT38" s="30">
        <v>5</v>
      </c>
      <c r="AU38" s="30"/>
      <c r="AV38" s="30"/>
      <c r="AW38" s="75"/>
      <c r="AX38" s="75"/>
      <c r="AY38" s="75"/>
      <c r="AZ38" s="75"/>
      <c r="BA38" s="75"/>
      <c r="BB38" s="75"/>
      <c r="BC38" s="75"/>
      <c r="BD38" s="75"/>
      <c r="BE38" s="30"/>
      <c r="BF38" s="30"/>
      <c r="BG38" s="30">
        <f t="shared" si="6"/>
        <v>11</v>
      </c>
      <c r="BH38" s="30"/>
      <c r="BI38" s="30"/>
      <c r="BJ38" s="30"/>
      <c r="BK38" s="30"/>
      <c r="BL38" s="30">
        <f t="shared" si="3"/>
        <v>0</v>
      </c>
      <c r="BM38" s="30"/>
      <c r="BN38" s="30"/>
      <c r="BO38" s="30"/>
      <c r="BP38" s="30"/>
      <c r="BQ38" s="30">
        <f t="shared" si="4"/>
        <v>0</v>
      </c>
      <c r="BR38" s="30">
        <v>50</v>
      </c>
      <c r="BS38" s="30">
        <f t="shared" si="5"/>
        <v>61</v>
      </c>
    </row>
    <row r="39" ht="15" spans="1:71">
      <c r="A39" s="77" t="s">
        <v>1043</v>
      </c>
      <c r="B39" s="77"/>
      <c r="C39" s="30" t="s">
        <v>1044</v>
      </c>
      <c r="D39" s="30"/>
      <c r="E39" s="30"/>
      <c r="F39" s="30"/>
      <c r="G39" s="30"/>
      <c r="H39" s="30"/>
      <c r="I39" s="30">
        <f t="shared" si="0"/>
        <v>0</v>
      </c>
      <c r="J39" s="30"/>
      <c r="K39" s="30"/>
      <c r="L39" s="30"/>
      <c r="M39" s="30"/>
      <c r="N39" s="30">
        <f t="shared" si="1"/>
        <v>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75"/>
      <c r="AX39" s="75"/>
      <c r="AY39" s="75"/>
      <c r="AZ39" s="75"/>
      <c r="BA39" s="75"/>
      <c r="BB39" s="75"/>
      <c r="BC39" s="75"/>
      <c r="BD39" s="75"/>
      <c r="BE39" s="30"/>
      <c r="BF39" s="30"/>
      <c r="BG39" s="30">
        <f t="shared" si="6"/>
        <v>0</v>
      </c>
      <c r="BH39" s="30"/>
      <c r="BI39" s="30"/>
      <c r="BJ39" s="30"/>
      <c r="BK39" s="30"/>
      <c r="BL39" s="30">
        <f t="shared" si="3"/>
        <v>0</v>
      </c>
      <c r="BM39" s="30"/>
      <c r="BN39" s="30"/>
      <c r="BO39" s="30"/>
      <c r="BP39" s="30"/>
      <c r="BQ39" s="30">
        <f t="shared" si="4"/>
        <v>0</v>
      </c>
      <c r="BR39" s="30">
        <v>50</v>
      </c>
      <c r="BS39" s="30">
        <f t="shared" si="5"/>
        <v>50</v>
      </c>
    </row>
    <row r="40" spans="1:71">
      <c r="A40" s="80" t="s">
        <v>1045</v>
      </c>
      <c r="B40" s="80"/>
      <c r="C40" s="30" t="s">
        <v>1046</v>
      </c>
      <c r="D40" s="30"/>
      <c r="E40" s="30"/>
      <c r="F40" s="30"/>
      <c r="G40" s="30"/>
      <c r="H40" s="30"/>
      <c r="I40" s="30">
        <f t="shared" si="0"/>
        <v>0</v>
      </c>
      <c r="J40" s="30"/>
      <c r="K40" s="30"/>
      <c r="L40" s="30"/>
      <c r="M40" s="30"/>
      <c r="N40" s="30">
        <f t="shared" si="1"/>
        <v>0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75"/>
      <c r="AX40" s="75"/>
      <c r="AY40" s="75"/>
      <c r="AZ40" s="75"/>
      <c r="BA40" s="75"/>
      <c r="BB40" s="75"/>
      <c r="BC40" s="75"/>
      <c r="BD40" s="75"/>
      <c r="BE40" s="30"/>
      <c r="BF40" s="30"/>
      <c r="BG40" s="30">
        <f t="shared" si="6"/>
        <v>0</v>
      </c>
      <c r="BH40" s="30"/>
      <c r="BI40" s="30"/>
      <c r="BJ40" s="30"/>
      <c r="BK40" s="30"/>
      <c r="BL40" s="30">
        <f t="shared" si="3"/>
        <v>0</v>
      </c>
      <c r="BM40" s="30"/>
      <c r="BN40" s="30"/>
      <c r="BO40" s="30"/>
      <c r="BP40" s="30"/>
      <c r="BQ40" s="30">
        <f t="shared" si="4"/>
        <v>0</v>
      </c>
      <c r="BR40" s="30">
        <v>50</v>
      </c>
      <c r="BS40" s="30">
        <f t="shared" si="5"/>
        <v>50</v>
      </c>
    </row>
    <row r="41" spans="1:71">
      <c r="A41" s="81" t="s">
        <v>1047</v>
      </c>
      <c r="B41" s="81"/>
      <c r="C41" s="30" t="s">
        <v>1048</v>
      </c>
      <c r="D41" s="30"/>
      <c r="E41" s="30"/>
      <c r="F41" s="30"/>
      <c r="G41" s="30"/>
      <c r="H41" s="30"/>
      <c r="I41" s="30">
        <f t="shared" si="0"/>
        <v>0</v>
      </c>
      <c r="J41" s="30"/>
      <c r="K41" s="30"/>
      <c r="L41" s="30"/>
      <c r="M41" s="30"/>
      <c r="N41" s="30">
        <f t="shared" si="1"/>
        <v>0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75"/>
      <c r="AX41" s="75"/>
      <c r="AY41" s="75"/>
      <c r="AZ41" s="75"/>
      <c r="BA41" s="75"/>
      <c r="BB41" s="75"/>
      <c r="BC41" s="75"/>
      <c r="BD41" s="75"/>
      <c r="BE41" s="30"/>
      <c r="BF41" s="30"/>
      <c r="BG41" s="30">
        <f t="shared" si="6"/>
        <v>0</v>
      </c>
      <c r="BH41" s="30"/>
      <c r="BI41" s="30"/>
      <c r="BJ41" s="30"/>
      <c r="BK41" s="30"/>
      <c r="BL41" s="30">
        <f t="shared" si="3"/>
        <v>0</v>
      </c>
      <c r="BM41" s="30"/>
      <c r="BN41" s="30"/>
      <c r="BO41" s="30"/>
      <c r="BP41" s="30"/>
      <c r="BQ41" s="30">
        <f t="shared" si="4"/>
        <v>0</v>
      </c>
      <c r="BR41" s="30">
        <v>50</v>
      </c>
      <c r="BS41" s="30">
        <f t="shared" si="5"/>
        <v>50</v>
      </c>
    </row>
    <row r="42" spans="1:71">
      <c r="A42" s="81" t="s">
        <v>1049</v>
      </c>
      <c r="B42" s="81"/>
      <c r="C42" s="30" t="s">
        <v>1050</v>
      </c>
      <c r="D42" s="30"/>
      <c r="E42" s="30"/>
      <c r="F42" s="30"/>
      <c r="G42" s="30"/>
      <c r="H42" s="30"/>
      <c r="I42" s="30">
        <f t="shared" si="0"/>
        <v>0</v>
      </c>
      <c r="J42" s="30"/>
      <c r="K42" s="30"/>
      <c r="L42" s="30"/>
      <c r="M42" s="30"/>
      <c r="N42" s="30">
        <f t="shared" si="1"/>
        <v>0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75"/>
      <c r="AX42" s="75"/>
      <c r="AY42" s="75"/>
      <c r="AZ42" s="75"/>
      <c r="BA42" s="75"/>
      <c r="BB42" s="75"/>
      <c r="BC42" s="75"/>
      <c r="BD42" s="75"/>
      <c r="BE42" s="30"/>
      <c r="BF42" s="30"/>
      <c r="BG42" s="30">
        <f t="shared" si="6"/>
        <v>0</v>
      </c>
      <c r="BH42" s="30"/>
      <c r="BI42" s="30"/>
      <c r="BJ42" s="30"/>
      <c r="BK42" s="30"/>
      <c r="BL42" s="30">
        <f t="shared" si="3"/>
        <v>0</v>
      </c>
      <c r="BM42" s="30"/>
      <c r="BN42" s="30"/>
      <c r="BO42" s="30"/>
      <c r="BP42" s="30"/>
      <c r="BQ42" s="30">
        <f t="shared" si="4"/>
        <v>0</v>
      </c>
      <c r="BR42" s="30">
        <v>50</v>
      </c>
      <c r="BS42" s="30">
        <f t="shared" si="5"/>
        <v>50</v>
      </c>
    </row>
    <row r="43" spans="1:71">
      <c r="A43" s="81" t="s">
        <v>1051</v>
      </c>
      <c r="B43" s="81"/>
      <c r="C43" s="30" t="s">
        <v>1052</v>
      </c>
      <c r="D43" s="30"/>
      <c r="E43" s="30"/>
      <c r="F43" s="30"/>
      <c r="G43" s="30"/>
      <c r="H43" s="30"/>
      <c r="I43" s="30">
        <f t="shared" si="0"/>
        <v>0</v>
      </c>
      <c r="J43" s="30"/>
      <c r="K43" s="30"/>
      <c r="L43" s="30"/>
      <c r="M43" s="30"/>
      <c r="N43" s="30">
        <f t="shared" si="1"/>
        <v>0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75">
        <v>3</v>
      </c>
      <c r="AX43" s="75"/>
      <c r="AY43" s="75">
        <v>3</v>
      </c>
      <c r="AZ43" s="75"/>
      <c r="BA43" s="75"/>
      <c r="BB43" s="75"/>
      <c r="BC43" s="75"/>
      <c r="BD43" s="75"/>
      <c r="BE43" s="30"/>
      <c r="BF43" s="30"/>
      <c r="BG43" s="30">
        <f t="shared" si="6"/>
        <v>6</v>
      </c>
      <c r="BH43" s="30"/>
      <c r="BI43" s="30"/>
      <c r="BJ43" s="30"/>
      <c r="BK43" s="30"/>
      <c r="BL43" s="30">
        <f t="shared" si="3"/>
        <v>0</v>
      </c>
      <c r="BM43" s="30"/>
      <c r="BN43" s="30"/>
      <c r="BO43" s="30"/>
      <c r="BP43" s="30"/>
      <c r="BQ43" s="30">
        <f t="shared" si="4"/>
        <v>0</v>
      </c>
      <c r="BR43" s="30">
        <v>50</v>
      </c>
      <c r="BS43" s="30">
        <f t="shared" si="5"/>
        <v>56</v>
      </c>
    </row>
    <row r="44" spans="1:71">
      <c r="A44" s="81" t="s">
        <v>1053</v>
      </c>
      <c r="B44" s="81"/>
      <c r="C44" s="30" t="s">
        <v>1054</v>
      </c>
      <c r="D44" s="30"/>
      <c r="E44" s="30"/>
      <c r="F44" s="30"/>
      <c r="G44" s="30"/>
      <c r="H44" s="30"/>
      <c r="I44" s="30">
        <f t="shared" si="0"/>
        <v>0</v>
      </c>
      <c r="J44" s="30"/>
      <c r="K44" s="30"/>
      <c r="L44" s="30"/>
      <c r="M44" s="30"/>
      <c r="N44" s="30">
        <f t="shared" si="1"/>
        <v>0</v>
      </c>
      <c r="O44" s="30"/>
      <c r="P44" s="30"/>
      <c r="Q44" s="30"/>
      <c r="R44" s="30">
        <v>3</v>
      </c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>
        <v>5</v>
      </c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75"/>
      <c r="AX44" s="75"/>
      <c r="AY44" s="75"/>
      <c r="AZ44" s="75"/>
      <c r="BA44" s="75"/>
      <c r="BB44" s="75"/>
      <c r="BC44" s="75"/>
      <c r="BD44" s="75"/>
      <c r="BE44" s="30"/>
      <c r="BF44" s="30"/>
      <c r="BG44" s="30">
        <f t="shared" si="6"/>
        <v>8</v>
      </c>
      <c r="BH44" s="30"/>
      <c r="BI44" s="30"/>
      <c r="BJ44" s="30"/>
      <c r="BK44" s="30"/>
      <c r="BL44" s="30">
        <f t="shared" si="3"/>
        <v>0</v>
      </c>
      <c r="BM44" s="30"/>
      <c r="BN44" s="30"/>
      <c r="BO44" s="30"/>
      <c r="BP44" s="30"/>
      <c r="BQ44" s="30">
        <f t="shared" si="4"/>
        <v>0</v>
      </c>
      <c r="BR44" s="30">
        <v>50</v>
      </c>
      <c r="BS44" s="30">
        <f t="shared" si="5"/>
        <v>58</v>
      </c>
    </row>
    <row r="45" spans="1:71">
      <c r="A45" s="81" t="s">
        <v>1055</v>
      </c>
      <c r="B45" s="81"/>
      <c r="C45" s="30" t="s">
        <v>1056</v>
      </c>
      <c r="D45" s="30"/>
      <c r="E45" s="30"/>
      <c r="F45" s="30"/>
      <c r="G45" s="30"/>
      <c r="H45" s="30"/>
      <c r="I45" s="30">
        <f t="shared" si="0"/>
        <v>0</v>
      </c>
      <c r="J45" s="30"/>
      <c r="K45" s="30"/>
      <c r="L45" s="30"/>
      <c r="M45" s="30"/>
      <c r="N45" s="30">
        <f t="shared" si="1"/>
        <v>0</v>
      </c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75"/>
      <c r="AX45" s="75"/>
      <c r="AY45" s="75"/>
      <c r="AZ45" s="75"/>
      <c r="BA45" s="75"/>
      <c r="BB45" s="75"/>
      <c r="BC45" s="75"/>
      <c r="BD45" s="75"/>
      <c r="BE45" s="30"/>
      <c r="BF45" s="30"/>
      <c r="BG45" s="30">
        <f t="shared" si="6"/>
        <v>0</v>
      </c>
      <c r="BH45" s="30"/>
      <c r="BI45" s="30"/>
      <c r="BJ45" s="30"/>
      <c r="BK45" s="30"/>
      <c r="BL45" s="30">
        <f t="shared" si="3"/>
        <v>0</v>
      </c>
      <c r="BM45" s="30"/>
      <c r="BN45" s="30"/>
      <c r="BO45" s="30"/>
      <c r="BP45" s="30"/>
      <c r="BQ45" s="30">
        <f t="shared" si="4"/>
        <v>0</v>
      </c>
      <c r="BR45" s="30">
        <v>50</v>
      </c>
      <c r="BS45" s="30">
        <f t="shared" si="5"/>
        <v>50</v>
      </c>
    </row>
    <row r="46" spans="1:71">
      <c r="A46" s="81" t="s">
        <v>1057</v>
      </c>
      <c r="B46" s="81"/>
      <c r="C46" s="30" t="s">
        <v>1058</v>
      </c>
      <c r="D46" s="30"/>
      <c r="E46" s="30"/>
      <c r="F46" s="30"/>
      <c r="G46" s="30"/>
      <c r="H46" s="30"/>
      <c r="I46" s="30">
        <f t="shared" si="0"/>
        <v>0</v>
      </c>
      <c r="J46" s="30"/>
      <c r="K46" s="30"/>
      <c r="L46" s="30"/>
      <c r="M46" s="30"/>
      <c r="N46" s="30">
        <f t="shared" si="1"/>
        <v>0</v>
      </c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75"/>
      <c r="AX46" s="75"/>
      <c r="AY46" s="75"/>
      <c r="AZ46" s="75"/>
      <c r="BA46" s="75"/>
      <c r="BB46" s="75"/>
      <c r="BC46" s="75"/>
      <c r="BD46" s="75"/>
      <c r="BE46" s="30"/>
      <c r="BF46" s="30"/>
      <c r="BG46" s="30">
        <f t="shared" si="6"/>
        <v>0</v>
      </c>
      <c r="BH46" s="30"/>
      <c r="BI46" s="30"/>
      <c r="BJ46" s="30"/>
      <c r="BK46" s="30"/>
      <c r="BL46" s="30">
        <f t="shared" si="3"/>
        <v>0</v>
      </c>
      <c r="BM46" s="30"/>
      <c r="BN46" s="30"/>
      <c r="BO46" s="30"/>
      <c r="BP46" s="30"/>
      <c r="BQ46" s="30">
        <f t="shared" si="4"/>
        <v>0</v>
      </c>
      <c r="BR46" s="30">
        <v>50</v>
      </c>
      <c r="BS46" s="30">
        <f t="shared" si="5"/>
        <v>50</v>
      </c>
    </row>
    <row r="47" spans="1:71">
      <c r="A47" s="81" t="s">
        <v>1059</v>
      </c>
      <c r="B47" s="81"/>
      <c r="C47" s="30" t="s">
        <v>1060</v>
      </c>
      <c r="D47" s="30"/>
      <c r="E47" s="30"/>
      <c r="F47" s="30"/>
      <c r="G47" s="30"/>
      <c r="H47" s="30"/>
      <c r="I47" s="30">
        <f t="shared" si="0"/>
        <v>0</v>
      </c>
      <c r="J47" s="30"/>
      <c r="K47" s="30"/>
      <c r="L47" s="30"/>
      <c r="M47" s="30"/>
      <c r="N47" s="30">
        <f t="shared" si="1"/>
        <v>0</v>
      </c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75"/>
      <c r="AX47" s="75"/>
      <c r="AY47" s="75"/>
      <c r="AZ47" s="75"/>
      <c r="BA47" s="75"/>
      <c r="BB47" s="75"/>
      <c r="BC47" s="75"/>
      <c r="BD47" s="75"/>
      <c r="BE47" s="30"/>
      <c r="BF47" s="30"/>
      <c r="BG47" s="30">
        <f t="shared" si="6"/>
        <v>0</v>
      </c>
      <c r="BH47" s="30"/>
      <c r="BI47" s="30"/>
      <c r="BJ47" s="30"/>
      <c r="BK47" s="30"/>
      <c r="BL47" s="30">
        <f t="shared" si="3"/>
        <v>0</v>
      </c>
      <c r="BM47" s="30"/>
      <c r="BN47" s="30"/>
      <c r="BO47" s="30"/>
      <c r="BP47" s="30"/>
      <c r="BQ47" s="30">
        <f t="shared" si="4"/>
        <v>0</v>
      </c>
      <c r="BR47" s="30">
        <v>50</v>
      </c>
      <c r="BS47" s="30">
        <f t="shared" si="5"/>
        <v>50</v>
      </c>
    </row>
    <row r="48" spans="1:71">
      <c r="A48" s="81" t="s">
        <v>1061</v>
      </c>
      <c r="B48" s="81"/>
      <c r="C48" s="30" t="s">
        <v>1062</v>
      </c>
      <c r="D48" s="30"/>
      <c r="E48" s="30"/>
      <c r="F48" s="30"/>
      <c r="G48" s="30"/>
      <c r="H48" s="30"/>
      <c r="I48" s="30">
        <f t="shared" si="0"/>
        <v>0</v>
      </c>
      <c r="J48" s="30"/>
      <c r="K48" s="30"/>
      <c r="L48" s="30"/>
      <c r="M48" s="30"/>
      <c r="N48" s="30">
        <f t="shared" si="1"/>
        <v>0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75"/>
      <c r="AX48" s="75"/>
      <c r="AY48" s="75"/>
      <c r="AZ48" s="75"/>
      <c r="BA48" s="75"/>
      <c r="BB48" s="75"/>
      <c r="BC48" s="75"/>
      <c r="BD48" s="75"/>
      <c r="BE48" s="30"/>
      <c r="BF48" s="30"/>
      <c r="BG48" s="30">
        <f t="shared" si="6"/>
        <v>0</v>
      </c>
      <c r="BH48" s="30"/>
      <c r="BI48" s="30"/>
      <c r="BJ48" s="30"/>
      <c r="BK48" s="30"/>
      <c r="BL48" s="30">
        <f t="shared" si="3"/>
        <v>0</v>
      </c>
      <c r="BM48" s="30"/>
      <c r="BN48" s="30"/>
      <c r="BO48" s="30"/>
      <c r="BP48" s="30"/>
      <c r="BQ48" s="30">
        <f t="shared" si="4"/>
        <v>0</v>
      </c>
      <c r="BR48" s="30">
        <v>50</v>
      </c>
      <c r="BS48" s="30">
        <f t="shared" si="5"/>
        <v>50</v>
      </c>
    </row>
    <row r="49" spans="1:71">
      <c r="A49" s="81" t="s">
        <v>1063</v>
      </c>
      <c r="B49" s="81"/>
      <c r="C49" s="75" t="s">
        <v>1064</v>
      </c>
      <c r="D49" s="82"/>
      <c r="E49" s="82"/>
      <c r="F49" s="82">
        <v>1</v>
      </c>
      <c r="G49" s="82"/>
      <c r="H49" s="30"/>
      <c r="I49" s="30">
        <f t="shared" si="0"/>
        <v>1</v>
      </c>
      <c r="J49" s="82">
        <v>3</v>
      </c>
      <c r="K49" s="82">
        <v>2</v>
      </c>
      <c r="L49" s="82"/>
      <c r="M49" s="82"/>
      <c r="N49" s="30">
        <f t="shared" si="1"/>
        <v>5</v>
      </c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36">
        <v>3</v>
      </c>
      <c r="AA49" s="36">
        <v>3</v>
      </c>
      <c r="AB49" s="36"/>
      <c r="AC49" s="36"/>
      <c r="AD49" s="36"/>
      <c r="AE49" s="36"/>
      <c r="AF49" s="36"/>
      <c r="AG49" s="36"/>
      <c r="AH49" s="36"/>
      <c r="AI49" s="82"/>
      <c r="AJ49" s="82"/>
      <c r="AK49" s="82">
        <v>3</v>
      </c>
      <c r="AL49" s="82">
        <v>3</v>
      </c>
      <c r="AM49" s="82"/>
      <c r="AN49" s="82"/>
      <c r="AO49" s="82"/>
      <c r="AP49" s="82"/>
      <c r="AQ49" s="82"/>
      <c r="AR49" s="82"/>
      <c r="AS49" s="82"/>
      <c r="AT49" s="36"/>
      <c r="AU49" s="36"/>
      <c r="AV49" s="36"/>
      <c r="AW49" s="75"/>
      <c r="AX49" s="75">
        <v>3</v>
      </c>
      <c r="AY49" s="75"/>
      <c r="AZ49" s="75">
        <v>3</v>
      </c>
      <c r="BA49" s="75"/>
      <c r="BB49" s="75"/>
      <c r="BC49" s="75"/>
      <c r="BD49" s="75"/>
      <c r="BE49" s="36"/>
      <c r="BF49" s="36"/>
      <c r="BG49" s="30">
        <f t="shared" si="6"/>
        <v>18</v>
      </c>
      <c r="BH49" s="82"/>
      <c r="BI49" s="30"/>
      <c r="BJ49" s="30"/>
      <c r="BK49" s="30"/>
      <c r="BL49" s="30">
        <f t="shared" si="3"/>
        <v>0</v>
      </c>
      <c r="BM49" s="82"/>
      <c r="BN49" s="82">
        <v>1</v>
      </c>
      <c r="BO49" s="30"/>
      <c r="BP49" s="30"/>
      <c r="BQ49" s="30">
        <f t="shared" si="4"/>
        <v>1</v>
      </c>
      <c r="BR49" s="30">
        <v>50</v>
      </c>
      <c r="BS49" s="30">
        <f t="shared" si="5"/>
        <v>75</v>
      </c>
    </row>
  </sheetData>
  <mergeCells count="105">
    <mergeCell ref="D1:BS1"/>
    <mergeCell ref="D2:I2"/>
    <mergeCell ref="J2:N2"/>
    <mergeCell ref="O2:R2"/>
    <mergeCell ref="BH2:BK2"/>
    <mergeCell ref="BM2:BP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D5:D6"/>
    <mergeCell ref="E5:E6"/>
    <mergeCell ref="F5:F6"/>
    <mergeCell ref="G5:G6"/>
    <mergeCell ref="H5:H6"/>
    <mergeCell ref="I3:I6"/>
    <mergeCell ref="J5:J6"/>
    <mergeCell ref="K5:K6"/>
    <mergeCell ref="L5:L6"/>
    <mergeCell ref="M5:M6"/>
    <mergeCell ref="N3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BG3:BG6"/>
    <mergeCell ref="BH5:BH6"/>
    <mergeCell ref="BI5:BI6"/>
    <mergeCell ref="BJ5:BJ6"/>
    <mergeCell ref="BK5:BK6"/>
    <mergeCell ref="BL3:BL6"/>
    <mergeCell ref="BM5:BM6"/>
    <mergeCell ref="BN5:BN6"/>
    <mergeCell ref="BO5:BO6"/>
    <mergeCell ref="BP5:BP6"/>
    <mergeCell ref="BQ3:BQ6"/>
    <mergeCell ref="BR2:BR6"/>
    <mergeCell ref="BS2:BS6"/>
    <mergeCell ref="A1:C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50"/>
  <sheetViews>
    <sheetView workbookViewId="0">
      <selection activeCell="A1" sqref="$A1:$XFD1048576"/>
    </sheetView>
  </sheetViews>
  <sheetFormatPr defaultColWidth="9" defaultRowHeight="14"/>
  <cols>
    <col min="1" max="2" width="10.8181818181818" style="41" customWidth="1"/>
    <col min="3" max="3" width="12" style="41" customWidth="1"/>
    <col min="11" max="12" width="8.71818181818182"/>
    <col min="13" max="14" width="15.8181818181818" style="41" customWidth="1"/>
    <col min="15" max="15" width="9" style="41"/>
    <col min="21" max="22" width="15.8181818181818" style="41" customWidth="1"/>
    <col min="23" max="23" width="9" style="41"/>
    <col min="43" max="45" width="15.8181818181818" style="41" customWidth="1"/>
    <col min="46" max="46" width="9" style="41"/>
    <col min="51" max="52" width="8.71818181818182"/>
    <col min="53" max="54" width="15.8181818181818" style="41" customWidth="1"/>
    <col min="55" max="55" width="9" style="41"/>
    <col min="62" max="63" width="15.8181818181818" style="41" customWidth="1"/>
    <col min="64" max="16384" width="9" style="41"/>
  </cols>
  <sheetData>
    <row r="1" s="41" customFormat="1" ht="35.25" customHeight="1" spans="1:66">
      <c r="A1" s="1" t="s">
        <v>1065</v>
      </c>
      <c r="B1" s="1"/>
      <c r="C1" s="1"/>
      <c r="D1" s="2" t="s">
        <v>814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="41" customFormat="1" ht="14.25" customHeight="1" spans="1:66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3</v>
      </c>
      <c r="Q2" s="3"/>
      <c r="R2" s="3"/>
      <c r="S2" s="3"/>
      <c r="T2" s="3"/>
      <c r="U2" s="3"/>
      <c r="V2" s="3"/>
      <c r="W2" s="3"/>
      <c r="X2" s="63" t="s">
        <v>4</v>
      </c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9"/>
      <c r="AT2" s="3"/>
      <c r="AU2" s="63" t="s">
        <v>5</v>
      </c>
      <c r="AV2" s="65"/>
      <c r="AW2" s="65"/>
      <c r="AX2" s="65"/>
      <c r="AY2" s="65"/>
      <c r="AZ2" s="65"/>
      <c r="BA2" s="65"/>
      <c r="BB2" s="69"/>
      <c r="BC2" s="3"/>
      <c r="BD2" s="63" t="s">
        <v>6</v>
      </c>
      <c r="BE2" s="65"/>
      <c r="BF2" s="65"/>
      <c r="BG2" s="65"/>
      <c r="BH2" s="65"/>
      <c r="BI2" s="65"/>
      <c r="BJ2" s="65"/>
      <c r="BK2" s="69"/>
      <c r="BL2" s="3"/>
      <c r="BM2" s="23" t="s">
        <v>7</v>
      </c>
      <c r="BN2" s="23" t="s">
        <v>8</v>
      </c>
    </row>
    <row r="3" s="41" customFormat="1" ht="15" customHeight="1" spans="1:66">
      <c r="A3" s="3" t="s">
        <v>9</v>
      </c>
      <c r="B3" s="3"/>
      <c r="C3" s="3"/>
      <c r="D3" s="42"/>
      <c r="E3" s="43"/>
      <c r="F3" s="42"/>
      <c r="G3" s="43"/>
      <c r="H3" s="44"/>
      <c r="I3" s="4"/>
      <c r="J3" s="4"/>
      <c r="K3" s="57"/>
      <c r="L3" s="51"/>
      <c r="M3" s="4"/>
      <c r="N3" s="4"/>
      <c r="O3" s="3" t="s">
        <v>10</v>
      </c>
      <c r="P3" s="42"/>
      <c r="Q3" s="42"/>
      <c r="R3" s="4"/>
      <c r="S3" s="4"/>
      <c r="T3" s="4"/>
      <c r="U3" s="4"/>
      <c r="V3" s="4"/>
      <c r="W3" s="3" t="s">
        <v>11</v>
      </c>
      <c r="X3" s="42"/>
      <c r="Y3" s="42"/>
      <c r="Z3" s="43"/>
      <c r="AA3" s="42"/>
      <c r="AB3" s="42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70"/>
      <c r="AR3" s="4"/>
      <c r="AS3" s="4"/>
      <c r="AT3" s="23" t="s">
        <v>12</v>
      </c>
      <c r="AU3" s="42"/>
      <c r="AV3" s="42"/>
      <c r="AW3" s="4"/>
      <c r="AX3" s="6"/>
      <c r="AY3" s="57"/>
      <c r="AZ3" s="51"/>
      <c r="BA3" s="4"/>
      <c r="BB3" s="4"/>
      <c r="BC3" s="23" t="s">
        <v>13</v>
      </c>
      <c r="BD3" s="72"/>
      <c r="BE3" s="43"/>
      <c r="BF3" s="22"/>
      <c r="BG3" s="4"/>
      <c r="BH3" s="6"/>
      <c r="BI3" s="4"/>
      <c r="BJ3" s="4"/>
      <c r="BK3" s="4"/>
      <c r="BL3" s="23" t="s">
        <v>14</v>
      </c>
      <c r="BM3" s="24"/>
      <c r="BN3" s="24"/>
    </row>
    <row r="4" s="41" customFormat="1" ht="80" customHeight="1" spans="1:66">
      <c r="A4" s="3" t="s">
        <v>15</v>
      </c>
      <c r="B4" s="3"/>
      <c r="C4" s="3"/>
      <c r="D4" s="45" t="s">
        <v>1066</v>
      </c>
      <c r="E4" s="46" t="s">
        <v>937</v>
      </c>
      <c r="F4" s="45" t="s">
        <v>601</v>
      </c>
      <c r="G4" s="45" t="s">
        <v>821</v>
      </c>
      <c r="H4" s="43" t="s">
        <v>1067</v>
      </c>
      <c r="I4" s="43" t="s">
        <v>1068</v>
      </c>
      <c r="J4" s="11" t="s">
        <v>23</v>
      </c>
      <c r="K4" s="51"/>
      <c r="L4" s="51"/>
      <c r="M4" s="33"/>
      <c r="N4" s="7"/>
      <c r="O4" s="3"/>
      <c r="P4" s="58" t="s">
        <v>1069</v>
      </c>
      <c r="Q4" s="45" t="s">
        <v>1070</v>
      </c>
      <c r="R4" s="43" t="s">
        <v>1071</v>
      </c>
      <c r="S4" s="43" t="s">
        <v>1072</v>
      </c>
      <c r="T4" s="64" t="s">
        <v>1073</v>
      </c>
      <c r="U4" s="11" t="s">
        <v>23</v>
      </c>
      <c r="V4" s="6"/>
      <c r="W4" s="3"/>
      <c r="X4" s="45" t="s">
        <v>1074</v>
      </c>
      <c r="Y4" s="42" t="s">
        <v>613</v>
      </c>
      <c r="Z4" s="46" t="s">
        <v>962</v>
      </c>
      <c r="AA4" s="45" t="s">
        <v>1075</v>
      </c>
      <c r="AB4" s="42" t="s">
        <v>831</v>
      </c>
      <c r="AC4" s="45" t="s">
        <v>1076</v>
      </c>
      <c r="AD4" s="58" t="s">
        <v>1077</v>
      </c>
      <c r="AE4" s="45" t="s">
        <v>1078</v>
      </c>
      <c r="AF4" s="42" t="s">
        <v>1079</v>
      </c>
      <c r="AG4" s="43" t="s">
        <v>941</v>
      </c>
      <c r="AH4" s="58" t="s">
        <v>952</v>
      </c>
      <c r="AI4" s="45" t="s">
        <v>1080</v>
      </c>
      <c r="AJ4" s="46" t="s">
        <v>1081</v>
      </c>
      <c r="AK4" s="43" t="s">
        <v>1082</v>
      </c>
      <c r="AL4" s="43" t="s">
        <v>1083</v>
      </c>
      <c r="AM4" s="43" t="s">
        <v>1084</v>
      </c>
      <c r="AN4" s="43" t="s">
        <v>1085</v>
      </c>
      <c r="AO4" s="64" t="s">
        <v>951</v>
      </c>
      <c r="AP4" s="43" t="s">
        <v>1086</v>
      </c>
      <c r="AQ4" s="71" t="s">
        <v>1087</v>
      </c>
      <c r="AR4" s="7" t="s">
        <v>1088</v>
      </c>
      <c r="AS4" s="11" t="s">
        <v>23</v>
      </c>
      <c r="AT4" s="24"/>
      <c r="AU4" s="45" t="s">
        <v>1089</v>
      </c>
      <c r="AV4" s="45" t="s">
        <v>1090</v>
      </c>
      <c r="AW4" s="45" t="s">
        <v>637</v>
      </c>
      <c r="AX4" s="42" t="s">
        <v>1091</v>
      </c>
      <c r="AY4" s="11" t="s">
        <v>23</v>
      </c>
      <c r="AZ4" s="73"/>
      <c r="BA4" s="6"/>
      <c r="BB4" s="74"/>
      <c r="BC4" s="24"/>
      <c r="BD4" s="43" t="s">
        <v>842</v>
      </c>
      <c r="BE4" s="64" t="s">
        <v>1092</v>
      </c>
      <c r="BF4" s="43" t="s">
        <v>651</v>
      </c>
      <c r="BG4" s="46" t="s">
        <v>1093</v>
      </c>
      <c r="BH4" s="42" t="s">
        <v>1094</v>
      </c>
      <c r="BI4" s="43" t="s">
        <v>1095</v>
      </c>
      <c r="BJ4" s="11" t="s">
        <v>23</v>
      </c>
      <c r="BK4" s="74"/>
      <c r="BL4" s="24"/>
      <c r="BM4" s="24"/>
      <c r="BN4" s="24"/>
    </row>
    <row r="5" s="41" customFormat="1" ht="15" spans="1:66">
      <c r="A5" s="3" t="s">
        <v>53</v>
      </c>
      <c r="B5" s="3"/>
      <c r="C5" s="3"/>
      <c r="D5" s="42"/>
      <c r="E5" s="43"/>
      <c r="F5" s="42"/>
      <c r="G5" s="42"/>
      <c r="H5" s="44"/>
      <c r="I5" s="4"/>
      <c r="J5" s="4"/>
      <c r="K5" s="59"/>
      <c r="L5" s="51"/>
      <c r="M5" s="4"/>
      <c r="N5" s="4"/>
      <c r="O5" s="3"/>
      <c r="P5" s="42"/>
      <c r="Q5" s="42"/>
      <c r="R5" s="4"/>
      <c r="S5" s="4"/>
      <c r="T5" s="4"/>
      <c r="U5" s="4"/>
      <c r="V5" s="4"/>
      <c r="W5" s="3"/>
      <c r="X5" s="42"/>
      <c r="Y5" s="42"/>
      <c r="Z5" s="43"/>
      <c r="AA5" s="42"/>
      <c r="AB5" s="42"/>
      <c r="AC5" s="44"/>
      <c r="AD5" s="66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4"/>
      <c r="AP5" s="44"/>
      <c r="AQ5" s="8"/>
      <c r="AR5" s="8"/>
      <c r="AS5" s="8"/>
      <c r="AT5" s="24"/>
      <c r="AU5" s="42"/>
      <c r="AV5" s="42"/>
      <c r="AW5" s="8"/>
      <c r="AX5" s="8"/>
      <c r="AY5" s="59"/>
      <c r="AZ5" s="51"/>
      <c r="BA5" s="8"/>
      <c r="BB5" s="8"/>
      <c r="BC5" s="24"/>
      <c r="BD5" s="42"/>
      <c r="BE5" s="43"/>
      <c r="BF5" s="43"/>
      <c r="BG5" s="8"/>
      <c r="BH5" s="8"/>
      <c r="BI5" s="4"/>
      <c r="BJ5" s="8"/>
      <c r="BK5" s="8"/>
      <c r="BL5" s="24"/>
      <c r="BM5" s="24"/>
      <c r="BN5" s="24"/>
    </row>
    <row r="6" s="41" customFormat="1" ht="15" spans="1:66">
      <c r="A6" s="3" t="s">
        <v>54</v>
      </c>
      <c r="B6" s="3"/>
      <c r="C6" s="3" t="s">
        <v>55</v>
      </c>
      <c r="D6" s="42"/>
      <c r="E6" s="43"/>
      <c r="F6" s="42"/>
      <c r="G6" s="42"/>
      <c r="H6" s="47"/>
      <c r="I6" s="8"/>
      <c r="J6" s="8"/>
      <c r="K6" s="60"/>
      <c r="L6" s="51"/>
      <c r="M6" s="4"/>
      <c r="N6" s="4"/>
      <c r="O6" s="3"/>
      <c r="P6" s="42"/>
      <c r="Q6" s="42"/>
      <c r="R6" s="8"/>
      <c r="S6" s="8"/>
      <c r="T6" s="8"/>
      <c r="U6" s="4"/>
      <c r="V6" s="4"/>
      <c r="W6" s="3"/>
      <c r="X6" s="42"/>
      <c r="Y6" s="42"/>
      <c r="Z6" s="43"/>
      <c r="AA6" s="42"/>
      <c r="AB6" s="42"/>
      <c r="AC6" s="44"/>
      <c r="AD6" s="67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47"/>
      <c r="AP6" s="47"/>
      <c r="AQ6" s="9"/>
      <c r="AR6" s="9"/>
      <c r="AS6" s="9"/>
      <c r="AT6" s="26"/>
      <c r="AU6" s="42"/>
      <c r="AV6" s="42"/>
      <c r="AW6" s="25"/>
      <c r="AX6" s="25"/>
      <c r="AY6" s="60"/>
      <c r="AZ6" s="51"/>
      <c r="BA6" s="9"/>
      <c r="BB6" s="9"/>
      <c r="BC6" s="26"/>
      <c r="BD6" s="42"/>
      <c r="BE6" s="43"/>
      <c r="BF6" s="43"/>
      <c r="BG6" s="25"/>
      <c r="BH6" s="25"/>
      <c r="BI6" s="8"/>
      <c r="BJ6" s="9"/>
      <c r="BK6" s="9"/>
      <c r="BL6" s="26"/>
      <c r="BM6" s="26"/>
      <c r="BN6" s="26"/>
    </row>
    <row r="7" s="41" customFormat="1" spans="1:66">
      <c r="A7" s="48" t="s">
        <v>1096</v>
      </c>
      <c r="B7" s="49"/>
      <c r="C7" s="50" t="s">
        <v>1097</v>
      </c>
      <c r="D7" s="4"/>
      <c r="E7" s="4"/>
      <c r="F7" s="4"/>
      <c r="G7" s="51"/>
      <c r="H7" s="4"/>
      <c r="I7" s="4"/>
      <c r="J7" s="4"/>
      <c r="K7" s="61"/>
      <c r="L7" s="51"/>
      <c r="M7" s="4"/>
      <c r="N7" s="4"/>
      <c r="O7" s="4">
        <f t="shared" ref="O7:O50" si="0">IF(SUM(D7:N7)&gt;5,"5",SUM(D7:N7))</f>
        <v>0</v>
      </c>
      <c r="P7" s="4"/>
      <c r="Q7" s="4"/>
      <c r="R7" s="4"/>
      <c r="S7" s="4"/>
      <c r="T7" s="4"/>
      <c r="U7" s="4"/>
      <c r="V7" s="4"/>
      <c r="W7" s="4">
        <f t="shared" ref="W7:W50" si="1">IF(SUM(P7:V7)&gt;10,"10",IF(SUM(P7:V7)&lt;0,"0",SUM(P7:V7)))</f>
        <v>0</v>
      </c>
      <c r="X7" s="51"/>
      <c r="Y7" s="4"/>
      <c r="Z7" s="4"/>
      <c r="AA7" s="51"/>
      <c r="AB7" s="4"/>
      <c r="AC7" s="4"/>
      <c r="AD7" s="4"/>
      <c r="AE7" s="51"/>
      <c r="AF7" s="4"/>
      <c r="AG7" s="4"/>
      <c r="AH7" s="4"/>
      <c r="AI7" s="51"/>
      <c r="AJ7" s="4"/>
      <c r="AK7" s="4"/>
      <c r="AL7" s="4"/>
      <c r="AM7" s="4"/>
      <c r="AN7" s="4"/>
      <c r="AO7" s="4"/>
      <c r="AP7" s="4"/>
      <c r="AQ7" s="4"/>
      <c r="AR7" s="4"/>
      <c r="AS7" s="4"/>
      <c r="AT7" s="4">
        <f t="shared" ref="AT7:AT50" si="2">IF(SUM(X7:AS7)&gt;20,"20",SUM(X7:AS7))</f>
        <v>0</v>
      </c>
      <c r="AU7" s="4"/>
      <c r="AV7" s="4"/>
      <c r="AW7" s="4"/>
      <c r="AX7" s="4"/>
      <c r="AY7" s="51"/>
      <c r="AZ7" s="51"/>
      <c r="BA7" s="4"/>
      <c r="BB7" s="4"/>
      <c r="BC7" s="4">
        <f t="shared" ref="BC7:BC50" si="3">IF(SUM(AU7:BB7)&gt;5,"5",SUM(AU7:BB7))</f>
        <v>0</v>
      </c>
      <c r="BD7" s="4"/>
      <c r="BE7" s="4"/>
      <c r="BF7" s="4"/>
      <c r="BG7" s="4"/>
      <c r="BH7" s="4"/>
      <c r="BI7" s="4"/>
      <c r="BJ7" s="4"/>
      <c r="BK7" s="4"/>
      <c r="BL7" s="4">
        <f t="shared" ref="BL7:BL50" si="4">IF(SUM(BD7:BK7)&gt;10,"10",SUM(BD7:BK7))</f>
        <v>0</v>
      </c>
      <c r="BM7" s="4">
        <v>50</v>
      </c>
      <c r="BN7" s="4">
        <f t="shared" ref="BN7:BN50" si="5">SUM(BL7+BC7+AT7+W7+O7+BM7)</f>
        <v>50</v>
      </c>
    </row>
    <row r="8" s="41" customFormat="1" spans="1:66">
      <c r="A8" s="48" t="s">
        <v>1098</v>
      </c>
      <c r="B8" s="49"/>
      <c r="C8" s="50" t="s">
        <v>1099</v>
      </c>
      <c r="D8" s="4"/>
      <c r="E8" s="4"/>
      <c r="F8" s="4"/>
      <c r="G8" s="51"/>
      <c r="H8" s="4"/>
      <c r="I8" s="4"/>
      <c r="J8" s="4"/>
      <c r="K8" s="61"/>
      <c r="L8" s="51"/>
      <c r="M8" s="4"/>
      <c r="N8" s="4"/>
      <c r="O8" s="4">
        <f t="shared" si="0"/>
        <v>0</v>
      </c>
      <c r="P8" s="4"/>
      <c r="Q8" s="4"/>
      <c r="R8" s="4"/>
      <c r="S8" s="4"/>
      <c r="T8" s="4"/>
      <c r="U8" s="4"/>
      <c r="V8" s="4"/>
      <c r="W8" s="4">
        <f t="shared" si="1"/>
        <v>0</v>
      </c>
      <c r="X8" s="51"/>
      <c r="Y8" s="4"/>
      <c r="Z8" s="4"/>
      <c r="AA8" s="51"/>
      <c r="AB8" s="4"/>
      <c r="AC8" s="4"/>
      <c r="AD8" s="4"/>
      <c r="AE8" s="51"/>
      <c r="AF8" s="4"/>
      <c r="AG8" s="4"/>
      <c r="AH8" s="4"/>
      <c r="AI8" s="51"/>
      <c r="AJ8" s="4"/>
      <c r="AK8" s="4"/>
      <c r="AL8" s="4"/>
      <c r="AM8" s="4"/>
      <c r="AN8" s="4"/>
      <c r="AO8" s="4"/>
      <c r="AP8" s="4"/>
      <c r="AQ8" s="4"/>
      <c r="AR8" s="4"/>
      <c r="AS8" s="4"/>
      <c r="AT8" s="4">
        <f t="shared" si="2"/>
        <v>0</v>
      </c>
      <c r="AU8" s="4"/>
      <c r="AV8" s="4"/>
      <c r="AW8" s="4"/>
      <c r="AX8" s="4"/>
      <c r="AY8" s="51"/>
      <c r="AZ8" s="51"/>
      <c r="BA8" s="4"/>
      <c r="BB8" s="4"/>
      <c r="BC8" s="4">
        <f t="shared" si="3"/>
        <v>0</v>
      </c>
      <c r="BD8" s="4"/>
      <c r="BE8" s="4"/>
      <c r="BF8" s="4"/>
      <c r="BG8" s="4"/>
      <c r="BH8" s="4"/>
      <c r="BI8" s="4"/>
      <c r="BJ8" s="4"/>
      <c r="BK8" s="4"/>
      <c r="BL8" s="4">
        <f t="shared" si="4"/>
        <v>0</v>
      </c>
      <c r="BM8" s="4">
        <v>50</v>
      </c>
      <c r="BN8" s="4">
        <f t="shared" si="5"/>
        <v>50</v>
      </c>
    </row>
    <row r="9" s="41" customFormat="1" spans="1:66">
      <c r="A9" s="48" t="s">
        <v>1100</v>
      </c>
      <c r="B9" s="49"/>
      <c r="C9" s="50" t="s">
        <v>1101</v>
      </c>
      <c r="D9" s="4"/>
      <c r="E9" s="4"/>
      <c r="F9" s="4"/>
      <c r="G9" s="51"/>
      <c r="H9" s="4"/>
      <c r="I9" s="4"/>
      <c r="J9" s="4"/>
      <c r="K9" s="61"/>
      <c r="L9" s="51"/>
      <c r="M9" s="4"/>
      <c r="N9" s="4"/>
      <c r="O9" s="4">
        <f t="shared" si="0"/>
        <v>0</v>
      </c>
      <c r="P9" s="4"/>
      <c r="Q9" s="4"/>
      <c r="R9" s="4"/>
      <c r="S9" s="4">
        <v>3</v>
      </c>
      <c r="T9" s="4"/>
      <c r="U9" s="4"/>
      <c r="V9" s="4"/>
      <c r="W9" s="4">
        <f t="shared" si="1"/>
        <v>3</v>
      </c>
      <c r="X9" s="51"/>
      <c r="Y9" s="4"/>
      <c r="Z9" s="4"/>
      <c r="AA9" s="51"/>
      <c r="AB9" s="4"/>
      <c r="AC9" s="4"/>
      <c r="AD9" s="4">
        <v>3</v>
      </c>
      <c r="AE9" s="51"/>
      <c r="AF9" s="4">
        <v>3</v>
      </c>
      <c r="AG9" s="4"/>
      <c r="AH9" s="4"/>
      <c r="AI9" s="51"/>
      <c r="AJ9" s="4"/>
      <c r="AK9" s="4"/>
      <c r="AL9" s="4">
        <v>3</v>
      </c>
      <c r="AM9" s="4">
        <v>3</v>
      </c>
      <c r="AN9" s="4"/>
      <c r="AO9" s="4"/>
      <c r="AP9" s="4"/>
      <c r="AQ9" s="4"/>
      <c r="AR9" s="4"/>
      <c r="AS9" s="4"/>
      <c r="AT9" s="4">
        <f t="shared" si="2"/>
        <v>12</v>
      </c>
      <c r="AU9" s="4"/>
      <c r="AV9" s="4"/>
      <c r="AW9" s="4">
        <v>2</v>
      </c>
      <c r="AX9" s="4"/>
      <c r="AY9" s="51"/>
      <c r="AZ9" s="51"/>
      <c r="BA9" s="4"/>
      <c r="BB9" s="4"/>
      <c r="BC9" s="4">
        <f t="shared" si="3"/>
        <v>2</v>
      </c>
      <c r="BD9" s="4"/>
      <c r="BE9" s="4">
        <v>2</v>
      </c>
      <c r="BF9" s="4"/>
      <c r="BG9" s="4"/>
      <c r="BH9" s="4"/>
      <c r="BI9" s="4"/>
      <c r="BJ9" s="4"/>
      <c r="BK9" s="4"/>
      <c r="BL9" s="4">
        <f t="shared" si="4"/>
        <v>2</v>
      </c>
      <c r="BM9" s="4">
        <v>50</v>
      </c>
      <c r="BN9" s="4">
        <f t="shared" si="5"/>
        <v>69</v>
      </c>
    </row>
    <row r="10" s="41" customFormat="1" spans="1:66">
      <c r="A10" s="48" t="s">
        <v>1102</v>
      </c>
      <c r="B10" s="49"/>
      <c r="C10" s="50" t="s">
        <v>1103</v>
      </c>
      <c r="D10" s="4"/>
      <c r="E10" s="4"/>
      <c r="F10" s="4"/>
      <c r="G10" s="51"/>
      <c r="H10" s="4"/>
      <c r="I10" s="4"/>
      <c r="J10" s="4"/>
      <c r="K10" s="61"/>
      <c r="L10" s="51"/>
      <c r="M10" s="4"/>
      <c r="N10" s="4"/>
      <c r="O10" s="4">
        <f t="shared" si="0"/>
        <v>0</v>
      </c>
      <c r="P10" s="4"/>
      <c r="Q10" s="4"/>
      <c r="R10" s="4"/>
      <c r="S10" s="4"/>
      <c r="T10" s="4"/>
      <c r="U10" s="4"/>
      <c r="V10" s="4"/>
      <c r="W10" s="4">
        <f t="shared" si="1"/>
        <v>0</v>
      </c>
      <c r="X10" s="51"/>
      <c r="Y10" s="4"/>
      <c r="Z10" s="4"/>
      <c r="AA10" s="51"/>
      <c r="AB10" s="4"/>
      <c r="AC10" s="4"/>
      <c r="AD10" s="4"/>
      <c r="AE10" s="51"/>
      <c r="AF10" s="4"/>
      <c r="AG10" s="4"/>
      <c r="AH10" s="4"/>
      <c r="AI10" s="51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>
        <f t="shared" si="2"/>
        <v>0</v>
      </c>
      <c r="AU10" s="4"/>
      <c r="AV10" s="4"/>
      <c r="AW10" s="4"/>
      <c r="AX10" s="4"/>
      <c r="AY10" s="51"/>
      <c r="AZ10" s="51"/>
      <c r="BA10" s="4"/>
      <c r="BB10" s="4"/>
      <c r="BC10" s="4">
        <f t="shared" si="3"/>
        <v>0</v>
      </c>
      <c r="BD10" s="4"/>
      <c r="BE10" s="4"/>
      <c r="BF10" s="4"/>
      <c r="BG10" s="4"/>
      <c r="BH10" s="4"/>
      <c r="BI10" s="4"/>
      <c r="BJ10" s="4"/>
      <c r="BK10" s="4"/>
      <c r="BL10" s="4">
        <f t="shared" si="4"/>
        <v>0</v>
      </c>
      <c r="BM10" s="4">
        <v>50</v>
      </c>
      <c r="BN10" s="4">
        <f t="shared" si="5"/>
        <v>50</v>
      </c>
    </row>
    <row r="11" s="41" customFormat="1" spans="1:66">
      <c r="A11" s="48" t="s">
        <v>1104</v>
      </c>
      <c r="B11" s="49"/>
      <c r="C11" s="50" t="s">
        <v>1105</v>
      </c>
      <c r="D11" s="4"/>
      <c r="E11" s="4"/>
      <c r="F11" s="4"/>
      <c r="G11" s="51"/>
      <c r="H11" s="4"/>
      <c r="I11" s="4"/>
      <c r="J11" s="4"/>
      <c r="K11" s="61"/>
      <c r="L11" s="51"/>
      <c r="M11" s="4"/>
      <c r="N11" s="4"/>
      <c r="O11" s="4">
        <f t="shared" si="0"/>
        <v>0</v>
      </c>
      <c r="P11" s="4"/>
      <c r="Q11" s="4"/>
      <c r="R11" s="4"/>
      <c r="S11" s="4"/>
      <c r="T11" s="4"/>
      <c r="U11" s="4"/>
      <c r="V11" s="4"/>
      <c r="W11" s="4">
        <f t="shared" si="1"/>
        <v>0</v>
      </c>
      <c r="X11" s="51"/>
      <c r="Y11" s="4"/>
      <c r="Z11" s="4"/>
      <c r="AA11" s="51"/>
      <c r="AB11" s="4"/>
      <c r="AC11" s="4"/>
      <c r="AD11" s="4"/>
      <c r="AE11" s="51"/>
      <c r="AF11" s="4"/>
      <c r="AG11" s="4"/>
      <c r="AH11" s="4"/>
      <c r="AI11" s="51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>
        <f t="shared" si="2"/>
        <v>0</v>
      </c>
      <c r="AU11" s="4"/>
      <c r="AV11" s="4"/>
      <c r="AW11" s="4"/>
      <c r="AX11" s="4"/>
      <c r="AY11" s="51"/>
      <c r="AZ11" s="51"/>
      <c r="BA11" s="4"/>
      <c r="BB11" s="4"/>
      <c r="BC11" s="4">
        <f t="shared" si="3"/>
        <v>0</v>
      </c>
      <c r="BD11" s="4"/>
      <c r="BE11" s="4"/>
      <c r="BF11" s="4"/>
      <c r="BG11" s="4"/>
      <c r="BH11" s="35"/>
      <c r="BI11" s="4"/>
      <c r="BJ11" s="4"/>
      <c r="BK11" s="4"/>
      <c r="BL11" s="4">
        <f t="shared" si="4"/>
        <v>0</v>
      </c>
      <c r="BM11" s="4">
        <v>50</v>
      </c>
      <c r="BN11" s="4">
        <f t="shared" si="5"/>
        <v>50</v>
      </c>
    </row>
    <row r="12" s="41" customFormat="1" spans="1:66">
      <c r="A12" s="48" t="s">
        <v>1106</v>
      </c>
      <c r="B12" s="49"/>
      <c r="C12" s="50" t="s">
        <v>1107</v>
      </c>
      <c r="D12" s="4"/>
      <c r="E12" s="4"/>
      <c r="F12" s="4"/>
      <c r="G12" s="51"/>
      <c r="H12" s="4"/>
      <c r="I12" s="4"/>
      <c r="J12" s="4"/>
      <c r="K12" s="61"/>
      <c r="L12" s="51"/>
      <c r="M12" s="4"/>
      <c r="N12" s="4"/>
      <c r="O12" s="4">
        <f t="shared" si="0"/>
        <v>0</v>
      </c>
      <c r="P12" s="4"/>
      <c r="Q12" s="4"/>
      <c r="R12" s="4"/>
      <c r="S12" s="4"/>
      <c r="T12" s="4"/>
      <c r="U12" s="4"/>
      <c r="V12" s="4"/>
      <c r="W12" s="4">
        <f t="shared" si="1"/>
        <v>0</v>
      </c>
      <c r="X12" s="51"/>
      <c r="Y12" s="4"/>
      <c r="Z12" s="4"/>
      <c r="AA12" s="51"/>
      <c r="AB12" s="4"/>
      <c r="AC12" s="4"/>
      <c r="AD12" s="4"/>
      <c r="AE12" s="51"/>
      <c r="AF12" s="4"/>
      <c r="AG12" s="4"/>
      <c r="AH12" s="4"/>
      <c r="AI12" s="51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>
        <f t="shared" si="2"/>
        <v>0</v>
      </c>
      <c r="AU12" s="4"/>
      <c r="AV12" s="4"/>
      <c r="AW12" s="4"/>
      <c r="AX12" s="4"/>
      <c r="AY12" s="51"/>
      <c r="AZ12" s="51"/>
      <c r="BA12" s="4"/>
      <c r="BB12" s="4"/>
      <c r="BC12" s="4">
        <f t="shared" si="3"/>
        <v>0</v>
      </c>
      <c r="BD12" s="4"/>
      <c r="BE12" s="4"/>
      <c r="BF12" s="4"/>
      <c r="BG12" s="4"/>
      <c r="BH12" s="35"/>
      <c r="BI12" s="4"/>
      <c r="BJ12" s="4"/>
      <c r="BK12" s="4"/>
      <c r="BL12" s="4">
        <f t="shared" si="4"/>
        <v>0</v>
      </c>
      <c r="BM12" s="4">
        <v>50</v>
      </c>
      <c r="BN12" s="4">
        <f t="shared" si="5"/>
        <v>50</v>
      </c>
    </row>
    <row r="13" s="41" customFormat="1" spans="1:66">
      <c r="A13" s="48" t="s">
        <v>1108</v>
      </c>
      <c r="B13" s="49"/>
      <c r="C13" s="50" t="s">
        <v>1109</v>
      </c>
      <c r="D13" s="4"/>
      <c r="E13" s="4"/>
      <c r="F13" s="4"/>
      <c r="G13" s="51"/>
      <c r="H13" s="4"/>
      <c r="I13" s="4"/>
      <c r="J13" s="4"/>
      <c r="K13" s="62"/>
      <c r="L13" s="51"/>
      <c r="M13" s="4"/>
      <c r="N13" s="4"/>
      <c r="O13" s="4">
        <f t="shared" si="0"/>
        <v>0</v>
      </c>
      <c r="P13" s="4"/>
      <c r="Q13" s="4"/>
      <c r="R13" s="4"/>
      <c r="S13" s="4"/>
      <c r="T13" s="4"/>
      <c r="U13" s="4"/>
      <c r="V13" s="4"/>
      <c r="W13" s="4">
        <f t="shared" si="1"/>
        <v>0</v>
      </c>
      <c r="X13" s="51"/>
      <c r="Y13" s="4"/>
      <c r="Z13" s="4"/>
      <c r="AA13" s="51"/>
      <c r="AB13" s="4"/>
      <c r="AC13" s="4"/>
      <c r="AD13" s="4"/>
      <c r="AE13" s="51"/>
      <c r="AF13" s="4"/>
      <c r="AG13" s="4"/>
      <c r="AH13" s="4"/>
      <c r="AI13" s="51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>
        <f t="shared" si="2"/>
        <v>0</v>
      </c>
      <c r="AU13" s="4"/>
      <c r="AV13" s="4"/>
      <c r="AW13" s="4"/>
      <c r="AX13" s="4"/>
      <c r="AY13" s="51"/>
      <c r="AZ13" s="51"/>
      <c r="BA13" s="4"/>
      <c r="BB13" s="4"/>
      <c r="BC13" s="4">
        <f t="shared" si="3"/>
        <v>0</v>
      </c>
      <c r="BD13" s="4"/>
      <c r="BE13" s="4"/>
      <c r="BF13" s="4"/>
      <c r="BG13" s="4"/>
      <c r="BH13" s="35"/>
      <c r="BI13" s="4"/>
      <c r="BJ13" s="4"/>
      <c r="BK13" s="4"/>
      <c r="BL13" s="4">
        <f t="shared" si="4"/>
        <v>0</v>
      </c>
      <c r="BM13" s="4">
        <v>50</v>
      </c>
      <c r="BN13" s="4">
        <f t="shared" si="5"/>
        <v>50</v>
      </c>
    </row>
    <row r="14" s="41" customFormat="1" spans="1:66">
      <c r="A14" s="48" t="s">
        <v>1110</v>
      </c>
      <c r="B14" s="49"/>
      <c r="C14" s="50" t="s">
        <v>1111</v>
      </c>
      <c r="D14" s="4"/>
      <c r="E14" s="4"/>
      <c r="F14" s="4"/>
      <c r="G14" s="51"/>
      <c r="H14" s="4"/>
      <c r="I14" s="4"/>
      <c r="J14" s="4">
        <v>2</v>
      </c>
      <c r="K14" s="61"/>
      <c r="L14" s="51"/>
      <c r="M14" s="4"/>
      <c r="N14" s="4"/>
      <c r="O14" s="4">
        <f t="shared" si="0"/>
        <v>2</v>
      </c>
      <c r="P14" s="4"/>
      <c r="Q14" s="4">
        <v>3</v>
      </c>
      <c r="R14" s="4"/>
      <c r="S14" s="4">
        <v>3</v>
      </c>
      <c r="T14" s="4">
        <v>3</v>
      </c>
      <c r="U14" s="4">
        <v>2</v>
      </c>
      <c r="V14" s="4"/>
      <c r="W14" s="4" t="str">
        <f t="shared" si="1"/>
        <v>10</v>
      </c>
      <c r="X14" s="51"/>
      <c r="Y14" s="4"/>
      <c r="Z14" s="4">
        <v>3</v>
      </c>
      <c r="AA14" s="51"/>
      <c r="AB14" s="4"/>
      <c r="AC14" s="4"/>
      <c r="AD14" s="4"/>
      <c r="AE14" s="51">
        <v>3</v>
      </c>
      <c r="AF14" s="4"/>
      <c r="AG14" s="4"/>
      <c r="AH14" s="4">
        <v>3</v>
      </c>
      <c r="AI14" s="51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>
        <f t="shared" si="2"/>
        <v>9</v>
      </c>
      <c r="AU14" s="4"/>
      <c r="AV14" s="4"/>
      <c r="AW14" s="4"/>
      <c r="AX14" s="4"/>
      <c r="AY14" s="51">
        <v>2</v>
      </c>
      <c r="AZ14" s="51"/>
      <c r="BA14" s="4"/>
      <c r="BB14" s="4"/>
      <c r="BC14" s="4">
        <f t="shared" si="3"/>
        <v>2</v>
      </c>
      <c r="BD14" s="4"/>
      <c r="BE14" s="4"/>
      <c r="BF14" s="4"/>
      <c r="BG14" s="4">
        <v>3</v>
      </c>
      <c r="BH14" s="35"/>
      <c r="BI14" s="4"/>
      <c r="BJ14" s="4">
        <v>2</v>
      </c>
      <c r="BK14" s="4"/>
      <c r="BL14" s="4">
        <f t="shared" si="4"/>
        <v>5</v>
      </c>
      <c r="BM14" s="4">
        <v>50</v>
      </c>
      <c r="BN14" s="4">
        <f t="shared" si="5"/>
        <v>78</v>
      </c>
    </row>
    <row r="15" s="41" customFormat="1" spans="1:66">
      <c r="A15" s="48" t="s">
        <v>1112</v>
      </c>
      <c r="B15" s="49"/>
      <c r="C15" s="50" t="s">
        <v>1113</v>
      </c>
      <c r="D15" s="4"/>
      <c r="E15" s="4"/>
      <c r="F15" s="4"/>
      <c r="G15" s="51"/>
      <c r="H15" s="4"/>
      <c r="I15" s="4"/>
      <c r="J15" s="4"/>
      <c r="K15" s="61"/>
      <c r="L15" s="51"/>
      <c r="M15" s="4"/>
      <c r="N15" s="4"/>
      <c r="O15" s="4">
        <f t="shared" si="0"/>
        <v>0</v>
      </c>
      <c r="P15" s="4"/>
      <c r="Q15" s="4">
        <v>3</v>
      </c>
      <c r="R15" s="4"/>
      <c r="S15" s="4"/>
      <c r="T15" s="4"/>
      <c r="U15" s="4"/>
      <c r="V15" s="4"/>
      <c r="W15" s="4">
        <f t="shared" si="1"/>
        <v>3</v>
      </c>
      <c r="X15" s="51"/>
      <c r="Y15" s="4"/>
      <c r="Z15" s="4"/>
      <c r="AA15" s="51"/>
      <c r="AB15" s="4"/>
      <c r="AC15" s="4"/>
      <c r="AD15" s="4"/>
      <c r="AE15" s="51"/>
      <c r="AF15" s="4"/>
      <c r="AG15" s="4"/>
      <c r="AH15" s="4"/>
      <c r="AI15" s="51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>
        <f t="shared" si="2"/>
        <v>0</v>
      </c>
      <c r="AU15" s="4"/>
      <c r="AV15" s="4"/>
      <c r="AW15" s="4"/>
      <c r="AX15" s="4"/>
      <c r="AY15" s="51"/>
      <c r="AZ15" s="51"/>
      <c r="BA15" s="4"/>
      <c r="BB15" s="4"/>
      <c r="BC15" s="4">
        <f t="shared" si="3"/>
        <v>0</v>
      </c>
      <c r="BD15" s="4"/>
      <c r="BE15" s="4"/>
      <c r="BF15" s="4"/>
      <c r="BG15" s="4"/>
      <c r="BH15" s="4"/>
      <c r="BI15" s="4"/>
      <c r="BJ15" s="4"/>
      <c r="BK15" s="4"/>
      <c r="BL15" s="4">
        <f t="shared" si="4"/>
        <v>0</v>
      </c>
      <c r="BM15" s="4">
        <v>50</v>
      </c>
      <c r="BN15" s="4">
        <f t="shared" si="5"/>
        <v>53</v>
      </c>
    </row>
    <row r="16" s="41" customFormat="1" spans="1:66">
      <c r="A16" s="48" t="s">
        <v>1114</v>
      </c>
      <c r="B16" s="49"/>
      <c r="C16" s="50" t="s">
        <v>1115</v>
      </c>
      <c r="D16" s="4"/>
      <c r="E16" s="4"/>
      <c r="F16" s="4"/>
      <c r="G16" s="51"/>
      <c r="H16" s="4"/>
      <c r="I16" s="4"/>
      <c r="J16" s="4"/>
      <c r="K16" s="61"/>
      <c r="L16" s="51"/>
      <c r="M16" s="4"/>
      <c r="N16" s="4"/>
      <c r="O16" s="4">
        <f t="shared" si="0"/>
        <v>0</v>
      </c>
      <c r="P16" s="4"/>
      <c r="Q16" s="4"/>
      <c r="R16" s="4"/>
      <c r="S16" s="4"/>
      <c r="T16" s="4"/>
      <c r="U16" s="4"/>
      <c r="V16" s="4"/>
      <c r="W16" s="4">
        <f t="shared" si="1"/>
        <v>0</v>
      </c>
      <c r="X16" s="51"/>
      <c r="Y16" s="4"/>
      <c r="Z16" s="4"/>
      <c r="AA16" s="51"/>
      <c r="AB16" s="4"/>
      <c r="AC16" s="4"/>
      <c r="AD16" s="4"/>
      <c r="AE16" s="51"/>
      <c r="AF16" s="4"/>
      <c r="AG16" s="4"/>
      <c r="AH16" s="4"/>
      <c r="AI16" s="51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>
        <f t="shared" si="2"/>
        <v>0</v>
      </c>
      <c r="AU16" s="4"/>
      <c r="AV16" s="4"/>
      <c r="AW16" s="4"/>
      <c r="AX16" s="4"/>
      <c r="AY16" s="51"/>
      <c r="AZ16" s="51"/>
      <c r="BA16" s="4"/>
      <c r="BB16" s="4"/>
      <c r="BC16" s="4">
        <f t="shared" si="3"/>
        <v>0</v>
      </c>
      <c r="BD16" s="4"/>
      <c r="BE16" s="4"/>
      <c r="BF16" s="4"/>
      <c r="BG16" s="4"/>
      <c r="BH16" s="4"/>
      <c r="BI16" s="4"/>
      <c r="BJ16" s="4"/>
      <c r="BK16" s="4"/>
      <c r="BL16" s="4">
        <f t="shared" si="4"/>
        <v>0</v>
      </c>
      <c r="BM16" s="4">
        <v>50</v>
      </c>
      <c r="BN16" s="4">
        <f t="shared" si="5"/>
        <v>50</v>
      </c>
    </row>
    <row r="17" s="41" customFormat="1" spans="1:66">
      <c r="A17" s="48" t="s">
        <v>1116</v>
      </c>
      <c r="B17" s="49"/>
      <c r="C17" s="50" t="s">
        <v>1117</v>
      </c>
      <c r="D17" s="4"/>
      <c r="E17" s="4"/>
      <c r="F17" s="4"/>
      <c r="G17" s="51"/>
      <c r="H17" s="4"/>
      <c r="I17" s="4"/>
      <c r="J17" s="4"/>
      <c r="K17" s="61"/>
      <c r="L17" s="51"/>
      <c r="M17" s="4"/>
      <c r="N17" s="4"/>
      <c r="O17" s="4">
        <f t="shared" si="0"/>
        <v>0</v>
      </c>
      <c r="P17" s="4"/>
      <c r="Q17" s="4"/>
      <c r="R17" s="4"/>
      <c r="S17" s="4"/>
      <c r="T17" s="4"/>
      <c r="U17" s="4"/>
      <c r="V17" s="4"/>
      <c r="W17" s="4">
        <f t="shared" si="1"/>
        <v>0</v>
      </c>
      <c r="X17" s="51"/>
      <c r="Y17" s="4"/>
      <c r="Z17" s="4"/>
      <c r="AA17" s="51"/>
      <c r="AB17" s="4"/>
      <c r="AC17" s="4"/>
      <c r="AD17" s="4"/>
      <c r="AE17" s="51"/>
      <c r="AF17" s="4"/>
      <c r="AG17" s="4"/>
      <c r="AH17" s="4"/>
      <c r="AI17" s="51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>
        <f t="shared" si="2"/>
        <v>0</v>
      </c>
      <c r="AU17" s="4"/>
      <c r="AV17" s="4"/>
      <c r="AW17" s="4"/>
      <c r="AX17" s="4"/>
      <c r="AY17" s="51"/>
      <c r="AZ17" s="51"/>
      <c r="BA17" s="4"/>
      <c r="BB17" s="4"/>
      <c r="BC17" s="4">
        <f t="shared" si="3"/>
        <v>0</v>
      </c>
      <c r="BD17" s="4"/>
      <c r="BE17" s="4"/>
      <c r="BF17" s="4"/>
      <c r="BG17" s="4"/>
      <c r="BH17" s="4"/>
      <c r="BI17" s="4"/>
      <c r="BJ17" s="4"/>
      <c r="BK17" s="4"/>
      <c r="BL17" s="4">
        <f t="shared" si="4"/>
        <v>0</v>
      </c>
      <c r="BM17" s="4">
        <v>50</v>
      </c>
      <c r="BN17" s="4">
        <f t="shared" si="5"/>
        <v>50</v>
      </c>
    </row>
    <row r="18" s="41" customFormat="1" spans="1:66">
      <c r="A18" s="48" t="s">
        <v>1118</v>
      </c>
      <c r="B18" s="49"/>
      <c r="C18" s="50" t="s">
        <v>1119</v>
      </c>
      <c r="D18" s="4"/>
      <c r="E18" s="4"/>
      <c r="F18" s="4"/>
      <c r="G18" s="51"/>
      <c r="H18" s="4"/>
      <c r="I18" s="4"/>
      <c r="J18" s="4"/>
      <c r="K18" s="61"/>
      <c r="L18" s="51"/>
      <c r="M18" s="4"/>
      <c r="N18" s="4"/>
      <c r="O18" s="4">
        <f t="shared" si="0"/>
        <v>0</v>
      </c>
      <c r="P18" s="4"/>
      <c r="Q18" s="4"/>
      <c r="R18" s="4"/>
      <c r="S18" s="4"/>
      <c r="T18" s="4"/>
      <c r="U18" s="4"/>
      <c r="V18" s="4"/>
      <c r="W18" s="4">
        <f t="shared" si="1"/>
        <v>0</v>
      </c>
      <c r="X18" s="51"/>
      <c r="Y18" s="4"/>
      <c r="Z18" s="4"/>
      <c r="AA18" s="51"/>
      <c r="AB18" s="4"/>
      <c r="AC18" s="4"/>
      <c r="AD18" s="4"/>
      <c r="AE18" s="51"/>
      <c r="AF18" s="4"/>
      <c r="AG18" s="4"/>
      <c r="AH18" s="4"/>
      <c r="AI18" s="51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>
        <f t="shared" si="2"/>
        <v>0</v>
      </c>
      <c r="AU18" s="4"/>
      <c r="AV18" s="4"/>
      <c r="AW18" s="4"/>
      <c r="AX18" s="4"/>
      <c r="AY18" s="51"/>
      <c r="AZ18" s="51"/>
      <c r="BA18" s="4"/>
      <c r="BB18" s="4"/>
      <c r="BC18" s="4">
        <f t="shared" si="3"/>
        <v>0</v>
      </c>
      <c r="BD18" s="4"/>
      <c r="BE18" s="4"/>
      <c r="BF18" s="4"/>
      <c r="BG18" s="4"/>
      <c r="BH18" s="4"/>
      <c r="BI18" s="4"/>
      <c r="BJ18" s="4"/>
      <c r="BK18" s="4"/>
      <c r="BL18" s="4">
        <f t="shared" si="4"/>
        <v>0</v>
      </c>
      <c r="BM18" s="4">
        <v>50</v>
      </c>
      <c r="BN18" s="4">
        <f t="shared" si="5"/>
        <v>50</v>
      </c>
    </row>
    <row r="19" s="41" customFormat="1" spans="1:66">
      <c r="A19" s="48" t="s">
        <v>1120</v>
      </c>
      <c r="B19" s="49"/>
      <c r="C19" s="50" t="s">
        <v>1121</v>
      </c>
      <c r="D19" s="4"/>
      <c r="E19" s="4"/>
      <c r="F19" s="4"/>
      <c r="G19" s="51"/>
      <c r="H19" s="4"/>
      <c r="I19" s="4"/>
      <c r="J19" s="4"/>
      <c r="K19" s="61"/>
      <c r="L19" s="51"/>
      <c r="M19" s="4"/>
      <c r="N19" s="4"/>
      <c r="O19" s="4">
        <f t="shared" si="0"/>
        <v>0</v>
      </c>
      <c r="P19" s="4"/>
      <c r="Q19" s="4"/>
      <c r="R19" s="4"/>
      <c r="S19" s="4"/>
      <c r="T19" s="4"/>
      <c r="U19" s="4"/>
      <c r="V19" s="4"/>
      <c r="W19" s="4">
        <f t="shared" si="1"/>
        <v>0</v>
      </c>
      <c r="X19" s="51"/>
      <c r="Y19" s="4"/>
      <c r="Z19" s="4"/>
      <c r="AA19" s="51"/>
      <c r="AB19" s="4"/>
      <c r="AC19" s="4"/>
      <c r="AD19" s="4"/>
      <c r="AE19" s="51"/>
      <c r="AF19" s="4"/>
      <c r="AG19" s="4"/>
      <c r="AH19" s="4"/>
      <c r="AI19" s="51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>
        <f t="shared" si="2"/>
        <v>0</v>
      </c>
      <c r="AU19" s="4"/>
      <c r="AV19" s="4"/>
      <c r="AW19" s="4"/>
      <c r="AX19" s="4"/>
      <c r="AY19" s="51"/>
      <c r="AZ19" s="51"/>
      <c r="BA19" s="4"/>
      <c r="BB19" s="4"/>
      <c r="BC19" s="4">
        <f t="shared" si="3"/>
        <v>0</v>
      </c>
      <c r="BD19" s="4"/>
      <c r="BE19" s="4"/>
      <c r="BF19" s="4"/>
      <c r="BG19" s="4"/>
      <c r="BH19" s="4"/>
      <c r="BI19" s="4"/>
      <c r="BJ19" s="4"/>
      <c r="BK19" s="4"/>
      <c r="BL19" s="4">
        <f t="shared" si="4"/>
        <v>0</v>
      </c>
      <c r="BM19" s="4">
        <v>50</v>
      </c>
      <c r="BN19" s="4">
        <f t="shared" si="5"/>
        <v>50</v>
      </c>
    </row>
    <row r="20" s="41" customFormat="1" spans="1:66">
      <c r="A20" s="48" t="s">
        <v>1122</v>
      </c>
      <c r="B20" s="49"/>
      <c r="C20" s="50" t="s">
        <v>1123</v>
      </c>
      <c r="D20" s="4"/>
      <c r="E20" s="4">
        <v>1</v>
      </c>
      <c r="F20" s="4"/>
      <c r="G20" s="51"/>
      <c r="H20" s="4"/>
      <c r="I20" s="4"/>
      <c r="J20" s="4"/>
      <c r="K20" s="61"/>
      <c r="L20" s="51"/>
      <c r="M20" s="4"/>
      <c r="N20" s="4"/>
      <c r="O20" s="4">
        <f t="shared" si="0"/>
        <v>1</v>
      </c>
      <c r="P20" s="4"/>
      <c r="Q20" s="4"/>
      <c r="R20" s="4"/>
      <c r="S20" s="4"/>
      <c r="T20" s="4"/>
      <c r="U20" s="4"/>
      <c r="V20" s="4"/>
      <c r="W20" s="4">
        <f t="shared" si="1"/>
        <v>0</v>
      </c>
      <c r="X20" s="51"/>
      <c r="Y20" s="4"/>
      <c r="Z20" s="4"/>
      <c r="AA20" s="51"/>
      <c r="AB20" s="4"/>
      <c r="AC20" s="4"/>
      <c r="AD20" s="4"/>
      <c r="AE20" s="51"/>
      <c r="AF20" s="4"/>
      <c r="AG20" s="4"/>
      <c r="AH20" s="4"/>
      <c r="AI20" s="51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>
        <f t="shared" si="2"/>
        <v>0</v>
      </c>
      <c r="AU20" s="4"/>
      <c r="AV20" s="4"/>
      <c r="AW20" s="4"/>
      <c r="AX20" s="4"/>
      <c r="AY20" s="51"/>
      <c r="AZ20" s="51"/>
      <c r="BA20" s="4"/>
      <c r="BB20" s="4"/>
      <c r="BC20" s="4">
        <f t="shared" si="3"/>
        <v>0</v>
      </c>
      <c r="BD20" s="4"/>
      <c r="BE20" s="4"/>
      <c r="BF20" s="4"/>
      <c r="BG20" s="4"/>
      <c r="BH20" s="4"/>
      <c r="BI20" s="4"/>
      <c r="BJ20" s="4"/>
      <c r="BK20" s="4"/>
      <c r="BL20" s="4">
        <f t="shared" si="4"/>
        <v>0</v>
      </c>
      <c r="BM20" s="4">
        <v>50</v>
      </c>
      <c r="BN20" s="4">
        <f t="shared" si="5"/>
        <v>51</v>
      </c>
    </row>
    <row r="21" s="41" customFormat="1" spans="1:66">
      <c r="A21" s="48" t="s">
        <v>1124</v>
      </c>
      <c r="B21" s="49"/>
      <c r="C21" s="50" t="s">
        <v>1125</v>
      </c>
      <c r="D21" s="4"/>
      <c r="E21" s="4"/>
      <c r="F21" s="4"/>
      <c r="G21" s="51"/>
      <c r="H21" s="4"/>
      <c r="I21" s="4"/>
      <c r="J21" s="4"/>
      <c r="K21" s="61"/>
      <c r="L21" s="51"/>
      <c r="M21" s="4"/>
      <c r="N21" s="4"/>
      <c r="O21" s="4">
        <f t="shared" si="0"/>
        <v>0</v>
      </c>
      <c r="P21" s="4"/>
      <c r="Q21" s="4"/>
      <c r="R21" s="4"/>
      <c r="S21" s="4"/>
      <c r="T21" s="4"/>
      <c r="U21" s="4"/>
      <c r="V21" s="4"/>
      <c r="W21" s="4">
        <f t="shared" si="1"/>
        <v>0</v>
      </c>
      <c r="X21" s="51"/>
      <c r="Y21" s="4"/>
      <c r="Z21" s="4"/>
      <c r="AA21" s="51"/>
      <c r="AB21" s="4"/>
      <c r="AC21" s="4"/>
      <c r="AD21" s="4"/>
      <c r="AE21" s="51"/>
      <c r="AF21" s="4"/>
      <c r="AG21" s="4"/>
      <c r="AH21" s="4"/>
      <c r="AI21" s="51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>
        <f t="shared" si="2"/>
        <v>0</v>
      </c>
      <c r="AU21" s="4"/>
      <c r="AV21" s="4"/>
      <c r="AW21" s="4"/>
      <c r="AX21" s="4"/>
      <c r="AY21" s="51"/>
      <c r="AZ21" s="51"/>
      <c r="BA21" s="4"/>
      <c r="BB21" s="4"/>
      <c r="BC21" s="4">
        <f t="shared" si="3"/>
        <v>0</v>
      </c>
      <c r="BD21" s="4"/>
      <c r="BE21" s="4"/>
      <c r="BF21" s="4"/>
      <c r="BG21" s="4"/>
      <c r="BH21" s="4"/>
      <c r="BI21" s="4"/>
      <c r="BJ21" s="4"/>
      <c r="BK21" s="4"/>
      <c r="BL21" s="4">
        <f t="shared" si="4"/>
        <v>0</v>
      </c>
      <c r="BM21" s="4">
        <v>50</v>
      </c>
      <c r="BN21" s="4">
        <f t="shared" si="5"/>
        <v>50</v>
      </c>
    </row>
    <row r="22" s="41" customFormat="1" spans="1:66">
      <c r="A22" s="48" t="s">
        <v>1126</v>
      </c>
      <c r="B22" s="49"/>
      <c r="C22" s="50" t="s">
        <v>1127</v>
      </c>
      <c r="D22" s="4"/>
      <c r="E22" s="4"/>
      <c r="F22" s="4"/>
      <c r="G22" s="51"/>
      <c r="H22" s="4"/>
      <c r="I22" s="4"/>
      <c r="J22" s="4"/>
      <c r="K22" s="61"/>
      <c r="L22" s="51"/>
      <c r="M22" s="4"/>
      <c r="N22" s="4"/>
      <c r="O22" s="4">
        <f t="shared" si="0"/>
        <v>0</v>
      </c>
      <c r="P22" s="4"/>
      <c r="Q22" s="4"/>
      <c r="R22" s="4"/>
      <c r="S22" s="4"/>
      <c r="T22" s="4"/>
      <c r="U22" s="4"/>
      <c r="V22" s="4"/>
      <c r="W22" s="4">
        <f t="shared" si="1"/>
        <v>0</v>
      </c>
      <c r="X22" s="51"/>
      <c r="Y22" s="4"/>
      <c r="Z22" s="4"/>
      <c r="AA22" s="51"/>
      <c r="AB22" s="4"/>
      <c r="AC22" s="4"/>
      <c r="AD22" s="4"/>
      <c r="AE22" s="51"/>
      <c r="AF22" s="4"/>
      <c r="AG22" s="4"/>
      <c r="AH22" s="4"/>
      <c r="AI22" s="51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>
        <f t="shared" si="2"/>
        <v>0</v>
      </c>
      <c r="AU22" s="4"/>
      <c r="AV22" s="4"/>
      <c r="AW22" s="4"/>
      <c r="AX22" s="4"/>
      <c r="AY22" s="51"/>
      <c r="AZ22" s="51"/>
      <c r="BA22" s="4"/>
      <c r="BB22" s="4"/>
      <c r="BC22" s="4">
        <f t="shared" si="3"/>
        <v>0</v>
      </c>
      <c r="BD22" s="4"/>
      <c r="BE22" s="4"/>
      <c r="BF22" s="4"/>
      <c r="BG22" s="4"/>
      <c r="BH22" s="4"/>
      <c r="BI22" s="4"/>
      <c r="BJ22" s="4"/>
      <c r="BK22" s="4"/>
      <c r="BL22" s="4">
        <f t="shared" si="4"/>
        <v>0</v>
      </c>
      <c r="BM22" s="4">
        <v>50</v>
      </c>
      <c r="BN22" s="4">
        <f t="shared" si="5"/>
        <v>50</v>
      </c>
    </row>
    <row r="23" s="41" customFormat="1" spans="1:66">
      <c r="A23" s="48" t="s">
        <v>1128</v>
      </c>
      <c r="B23" s="49"/>
      <c r="C23" s="50" t="s">
        <v>1129</v>
      </c>
      <c r="D23" s="4"/>
      <c r="E23" s="4"/>
      <c r="F23" s="4"/>
      <c r="G23" s="51"/>
      <c r="H23" s="4"/>
      <c r="I23" s="4"/>
      <c r="J23" s="4"/>
      <c r="K23" s="61"/>
      <c r="L23" s="51"/>
      <c r="M23" s="4"/>
      <c r="N23" s="4"/>
      <c r="O23" s="4">
        <f t="shared" si="0"/>
        <v>0</v>
      </c>
      <c r="P23" s="4"/>
      <c r="Q23" s="4"/>
      <c r="R23" s="4"/>
      <c r="S23" s="4"/>
      <c r="T23" s="4"/>
      <c r="U23" s="4"/>
      <c r="V23" s="4"/>
      <c r="W23" s="4">
        <f t="shared" si="1"/>
        <v>0</v>
      </c>
      <c r="X23" s="51"/>
      <c r="Y23" s="4">
        <v>5</v>
      </c>
      <c r="Z23" s="4"/>
      <c r="AA23" s="51"/>
      <c r="AB23" s="4"/>
      <c r="AC23" s="4"/>
      <c r="AD23" s="4"/>
      <c r="AE23" s="51"/>
      <c r="AF23" s="4"/>
      <c r="AG23" s="4"/>
      <c r="AH23" s="4"/>
      <c r="AI23" s="51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>
        <f t="shared" si="2"/>
        <v>5</v>
      </c>
      <c r="AU23" s="4"/>
      <c r="AV23" s="4"/>
      <c r="AW23" s="4"/>
      <c r="AX23" s="4"/>
      <c r="AY23" s="51"/>
      <c r="AZ23" s="51"/>
      <c r="BA23" s="4"/>
      <c r="BB23" s="4"/>
      <c r="BC23" s="4">
        <f t="shared" si="3"/>
        <v>0</v>
      </c>
      <c r="BD23" s="4"/>
      <c r="BE23" s="4"/>
      <c r="BF23" s="4"/>
      <c r="BG23" s="4"/>
      <c r="BH23" s="4"/>
      <c r="BI23" s="4"/>
      <c r="BJ23" s="4"/>
      <c r="BK23" s="4"/>
      <c r="BL23" s="4">
        <f t="shared" si="4"/>
        <v>0</v>
      </c>
      <c r="BM23" s="4">
        <v>50</v>
      </c>
      <c r="BN23" s="4">
        <f t="shared" si="5"/>
        <v>55</v>
      </c>
    </row>
    <row r="24" s="41" customFormat="1" spans="1:66">
      <c r="A24" s="48" t="s">
        <v>1130</v>
      </c>
      <c r="B24" s="49"/>
      <c r="C24" s="50" t="s">
        <v>1131</v>
      </c>
      <c r="D24" s="4"/>
      <c r="E24" s="4"/>
      <c r="F24" s="4"/>
      <c r="G24" s="51"/>
      <c r="H24" s="4"/>
      <c r="I24" s="4"/>
      <c r="J24" s="4"/>
      <c r="K24" s="61"/>
      <c r="L24" s="51"/>
      <c r="M24" s="4"/>
      <c r="N24" s="4"/>
      <c r="O24" s="4">
        <f t="shared" si="0"/>
        <v>0</v>
      </c>
      <c r="P24" s="4"/>
      <c r="Q24" s="4"/>
      <c r="R24" s="4"/>
      <c r="S24" s="4"/>
      <c r="T24" s="4"/>
      <c r="U24" s="4"/>
      <c r="V24" s="4"/>
      <c r="W24" s="4">
        <f t="shared" si="1"/>
        <v>0</v>
      </c>
      <c r="X24" s="51"/>
      <c r="Y24" s="4"/>
      <c r="Z24" s="4"/>
      <c r="AA24" s="51"/>
      <c r="AB24" s="4"/>
      <c r="AC24" s="4"/>
      <c r="AD24" s="4"/>
      <c r="AE24" s="51"/>
      <c r="AF24" s="4"/>
      <c r="AG24" s="4"/>
      <c r="AH24" s="4"/>
      <c r="AI24" s="51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>
        <f t="shared" si="2"/>
        <v>0</v>
      </c>
      <c r="AU24" s="4"/>
      <c r="AV24" s="4"/>
      <c r="AW24" s="4"/>
      <c r="AX24" s="4"/>
      <c r="AY24" s="51"/>
      <c r="AZ24" s="51"/>
      <c r="BA24" s="4"/>
      <c r="BB24" s="4"/>
      <c r="BC24" s="4">
        <f t="shared" si="3"/>
        <v>0</v>
      </c>
      <c r="BD24" s="4"/>
      <c r="BE24" s="4"/>
      <c r="BF24" s="4"/>
      <c r="BG24" s="4"/>
      <c r="BH24" s="4"/>
      <c r="BI24" s="4"/>
      <c r="BJ24" s="4"/>
      <c r="BK24" s="4"/>
      <c r="BL24" s="4">
        <f t="shared" si="4"/>
        <v>0</v>
      </c>
      <c r="BM24" s="4">
        <v>50</v>
      </c>
      <c r="BN24" s="4">
        <f t="shared" si="5"/>
        <v>50</v>
      </c>
    </row>
    <row r="25" s="41" customFormat="1" spans="1:66">
      <c r="A25" s="48" t="s">
        <v>1132</v>
      </c>
      <c r="B25" s="49"/>
      <c r="C25" s="50" t="s">
        <v>1133</v>
      </c>
      <c r="D25" s="4"/>
      <c r="E25" s="4"/>
      <c r="F25" s="4"/>
      <c r="G25" s="51"/>
      <c r="H25" s="4"/>
      <c r="I25" s="4"/>
      <c r="J25" s="4"/>
      <c r="K25" s="61"/>
      <c r="L25" s="51"/>
      <c r="M25" s="4"/>
      <c r="N25" s="4"/>
      <c r="O25" s="4">
        <f t="shared" si="0"/>
        <v>0</v>
      </c>
      <c r="P25" s="4"/>
      <c r="Q25" s="4"/>
      <c r="R25" s="4"/>
      <c r="S25" s="4"/>
      <c r="T25" s="4"/>
      <c r="U25" s="4"/>
      <c r="V25" s="4"/>
      <c r="W25" s="4">
        <f t="shared" si="1"/>
        <v>0</v>
      </c>
      <c r="X25" s="51"/>
      <c r="Y25" s="4"/>
      <c r="Z25" s="4"/>
      <c r="AA25" s="51"/>
      <c r="AB25" s="4"/>
      <c r="AC25" s="4"/>
      <c r="AD25" s="4"/>
      <c r="AE25" s="51"/>
      <c r="AF25" s="4"/>
      <c r="AG25" s="4"/>
      <c r="AH25" s="4"/>
      <c r="AI25" s="51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>
        <f t="shared" si="2"/>
        <v>0</v>
      </c>
      <c r="AU25" s="4"/>
      <c r="AV25" s="4"/>
      <c r="AW25" s="4"/>
      <c r="AX25" s="4"/>
      <c r="AY25" s="51"/>
      <c r="AZ25" s="51"/>
      <c r="BA25" s="4"/>
      <c r="BB25" s="4"/>
      <c r="BC25" s="4">
        <f t="shared" si="3"/>
        <v>0</v>
      </c>
      <c r="BD25" s="4"/>
      <c r="BE25" s="4"/>
      <c r="BF25" s="4"/>
      <c r="BG25" s="4"/>
      <c r="BH25" s="4"/>
      <c r="BI25" s="4"/>
      <c r="BJ25" s="4"/>
      <c r="BK25" s="4"/>
      <c r="BL25" s="4">
        <f t="shared" si="4"/>
        <v>0</v>
      </c>
      <c r="BM25" s="4">
        <v>50</v>
      </c>
      <c r="BN25" s="4">
        <f t="shared" si="5"/>
        <v>50</v>
      </c>
    </row>
    <row r="26" s="41" customFormat="1" spans="1:66">
      <c r="A26" s="48" t="s">
        <v>1134</v>
      </c>
      <c r="B26" s="49"/>
      <c r="C26" s="50" t="s">
        <v>1135</v>
      </c>
      <c r="D26" s="4"/>
      <c r="E26" s="4"/>
      <c r="F26" s="4"/>
      <c r="G26" s="51"/>
      <c r="H26" s="4"/>
      <c r="I26" s="4"/>
      <c r="J26" s="4"/>
      <c r="K26" s="61"/>
      <c r="L26" s="51"/>
      <c r="M26" s="4"/>
      <c r="N26" s="4"/>
      <c r="O26" s="4">
        <f t="shared" si="0"/>
        <v>0</v>
      </c>
      <c r="P26" s="4"/>
      <c r="Q26" s="4"/>
      <c r="R26" s="4"/>
      <c r="S26" s="4"/>
      <c r="T26" s="4"/>
      <c r="U26" s="4"/>
      <c r="V26" s="4"/>
      <c r="W26" s="4">
        <f t="shared" si="1"/>
        <v>0</v>
      </c>
      <c r="X26" s="51"/>
      <c r="Y26" s="4"/>
      <c r="Z26" s="4"/>
      <c r="AA26" s="51"/>
      <c r="AB26" s="4"/>
      <c r="AC26" s="4"/>
      <c r="AD26" s="4"/>
      <c r="AE26" s="51"/>
      <c r="AF26" s="4"/>
      <c r="AG26" s="4"/>
      <c r="AH26" s="4"/>
      <c r="AI26" s="51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>
        <f t="shared" si="2"/>
        <v>0</v>
      </c>
      <c r="AU26" s="4"/>
      <c r="AV26" s="4"/>
      <c r="AW26" s="4"/>
      <c r="AX26" s="4"/>
      <c r="AY26" s="51"/>
      <c r="AZ26" s="51"/>
      <c r="BA26" s="4"/>
      <c r="BB26" s="4"/>
      <c r="BC26" s="4">
        <f t="shared" si="3"/>
        <v>0</v>
      </c>
      <c r="BD26" s="4"/>
      <c r="BE26" s="4"/>
      <c r="BF26" s="4"/>
      <c r="BG26" s="4"/>
      <c r="BH26" s="4"/>
      <c r="BI26" s="4"/>
      <c r="BJ26" s="4"/>
      <c r="BK26" s="4"/>
      <c r="BL26" s="4">
        <f t="shared" si="4"/>
        <v>0</v>
      </c>
      <c r="BM26" s="4">
        <v>50</v>
      </c>
      <c r="BN26" s="4">
        <f t="shared" si="5"/>
        <v>50</v>
      </c>
    </row>
    <row r="27" s="41" customFormat="1" spans="1:66">
      <c r="A27" s="48" t="s">
        <v>1136</v>
      </c>
      <c r="B27" s="49"/>
      <c r="C27" s="50" t="s">
        <v>1137</v>
      </c>
      <c r="D27" s="4"/>
      <c r="E27" s="4"/>
      <c r="F27" s="4"/>
      <c r="G27" s="51"/>
      <c r="H27" s="4"/>
      <c r="I27" s="4"/>
      <c r="J27" s="4"/>
      <c r="K27" s="61"/>
      <c r="L27" s="51"/>
      <c r="M27" s="4"/>
      <c r="N27" s="4"/>
      <c r="O27" s="4">
        <f t="shared" si="0"/>
        <v>0</v>
      </c>
      <c r="P27" s="4"/>
      <c r="Q27" s="4"/>
      <c r="R27" s="4"/>
      <c r="S27" s="4"/>
      <c r="T27" s="4"/>
      <c r="U27" s="4"/>
      <c r="V27" s="4"/>
      <c r="W27" s="4">
        <f t="shared" si="1"/>
        <v>0</v>
      </c>
      <c r="X27" s="51"/>
      <c r="Y27" s="4"/>
      <c r="Z27" s="4"/>
      <c r="AA27" s="51"/>
      <c r="AB27" s="4"/>
      <c r="AC27" s="4"/>
      <c r="AD27" s="4"/>
      <c r="AE27" s="51"/>
      <c r="AF27" s="4"/>
      <c r="AG27" s="4"/>
      <c r="AH27" s="4"/>
      <c r="AI27" s="51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>
        <f t="shared" si="2"/>
        <v>0</v>
      </c>
      <c r="AU27" s="4"/>
      <c r="AV27" s="4"/>
      <c r="AW27" s="4"/>
      <c r="AX27" s="4"/>
      <c r="AY27" s="51"/>
      <c r="AZ27" s="51"/>
      <c r="BA27" s="4"/>
      <c r="BB27" s="4"/>
      <c r="BC27" s="4">
        <f t="shared" si="3"/>
        <v>0</v>
      </c>
      <c r="BD27" s="4"/>
      <c r="BE27" s="4"/>
      <c r="BF27" s="4"/>
      <c r="BG27" s="4"/>
      <c r="BH27" s="4"/>
      <c r="BI27" s="4"/>
      <c r="BJ27" s="4"/>
      <c r="BK27" s="4"/>
      <c r="BL27" s="4">
        <f t="shared" si="4"/>
        <v>0</v>
      </c>
      <c r="BM27" s="4">
        <v>50</v>
      </c>
      <c r="BN27" s="4">
        <f t="shared" si="5"/>
        <v>50</v>
      </c>
    </row>
    <row r="28" s="41" customFormat="1" spans="1:66">
      <c r="A28" s="48" t="s">
        <v>1138</v>
      </c>
      <c r="B28" s="49"/>
      <c r="C28" s="50" t="s">
        <v>1139</v>
      </c>
      <c r="D28" s="4"/>
      <c r="E28" s="4"/>
      <c r="F28" s="4">
        <v>2</v>
      </c>
      <c r="G28" s="51">
        <v>1</v>
      </c>
      <c r="H28" s="4"/>
      <c r="I28" s="4">
        <v>2</v>
      </c>
      <c r="J28" s="4"/>
      <c r="K28" s="61"/>
      <c r="L28" s="51"/>
      <c r="M28" s="4"/>
      <c r="N28" s="4"/>
      <c r="O28" s="4">
        <f t="shared" si="0"/>
        <v>5</v>
      </c>
      <c r="P28" s="4"/>
      <c r="Q28" s="4"/>
      <c r="R28" s="4">
        <v>2</v>
      </c>
      <c r="S28" s="4">
        <v>3</v>
      </c>
      <c r="T28" s="4"/>
      <c r="U28" s="4"/>
      <c r="V28" s="4"/>
      <c r="W28" s="4">
        <f t="shared" si="1"/>
        <v>5</v>
      </c>
      <c r="X28" s="51"/>
      <c r="Y28" s="4"/>
      <c r="Z28" s="4"/>
      <c r="AA28" s="51"/>
      <c r="AB28" s="4"/>
      <c r="AC28" s="4"/>
      <c r="AD28" s="4"/>
      <c r="AE28" s="51"/>
      <c r="AF28" s="4"/>
      <c r="AG28" s="4"/>
      <c r="AH28" s="4"/>
      <c r="AI28" s="51"/>
      <c r="AJ28" s="4"/>
      <c r="AK28" s="4"/>
      <c r="AL28" s="4"/>
      <c r="AM28" s="4"/>
      <c r="AN28" s="4"/>
      <c r="AO28" s="4"/>
      <c r="AP28" s="4"/>
      <c r="AQ28" s="4">
        <v>3</v>
      </c>
      <c r="AR28" s="4">
        <v>3</v>
      </c>
      <c r="AS28" s="4"/>
      <c r="AT28" s="4">
        <f t="shared" si="2"/>
        <v>6</v>
      </c>
      <c r="AU28" s="4"/>
      <c r="AV28" s="4"/>
      <c r="AW28" s="4"/>
      <c r="AX28" s="4"/>
      <c r="AY28" s="51"/>
      <c r="AZ28" s="51"/>
      <c r="BA28" s="4"/>
      <c r="BB28" s="4"/>
      <c r="BC28" s="4">
        <f t="shared" si="3"/>
        <v>0</v>
      </c>
      <c r="BD28" s="4">
        <v>1</v>
      </c>
      <c r="BE28" s="4">
        <v>2</v>
      </c>
      <c r="BF28" s="4">
        <v>3</v>
      </c>
      <c r="BG28" s="4"/>
      <c r="BH28" s="4"/>
      <c r="BI28" s="4"/>
      <c r="BJ28" s="4"/>
      <c r="BK28" s="4"/>
      <c r="BL28" s="4">
        <f t="shared" si="4"/>
        <v>6</v>
      </c>
      <c r="BM28" s="4">
        <v>50</v>
      </c>
      <c r="BN28" s="4">
        <f t="shared" si="5"/>
        <v>72</v>
      </c>
    </row>
    <row r="29" s="41" customFormat="1" spans="1:66">
      <c r="A29" s="48" t="s">
        <v>1140</v>
      </c>
      <c r="B29" s="49"/>
      <c r="C29" s="50" t="s">
        <v>1141</v>
      </c>
      <c r="D29" s="4"/>
      <c r="E29" s="4"/>
      <c r="F29" s="4"/>
      <c r="G29" s="51"/>
      <c r="H29" s="4"/>
      <c r="I29" s="4"/>
      <c r="J29" s="4"/>
      <c r="K29" s="61"/>
      <c r="L29" s="51"/>
      <c r="M29" s="4"/>
      <c r="N29" s="4"/>
      <c r="O29" s="4">
        <f t="shared" si="0"/>
        <v>0</v>
      </c>
      <c r="P29" s="4"/>
      <c r="Q29" s="4"/>
      <c r="R29" s="4"/>
      <c r="S29" s="4"/>
      <c r="T29" s="4"/>
      <c r="U29" s="4"/>
      <c r="V29" s="4"/>
      <c r="W29" s="4">
        <f t="shared" si="1"/>
        <v>0</v>
      </c>
      <c r="X29" s="51"/>
      <c r="Y29" s="4"/>
      <c r="Z29" s="4"/>
      <c r="AA29" s="51"/>
      <c r="AB29" s="4">
        <v>5</v>
      </c>
      <c r="AC29" s="4"/>
      <c r="AD29" s="4"/>
      <c r="AE29" s="51"/>
      <c r="AF29" s="4"/>
      <c r="AG29" s="4"/>
      <c r="AH29" s="4"/>
      <c r="AI29" s="51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>
        <f t="shared" si="2"/>
        <v>5</v>
      </c>
      <c r="AU29" s="4"/>
      <c r="AV29" s="4"/>
      <c r="AW29" s="4"/>
      <c r="AX29" s="4"/>
      <c r="AY29" s="51"/>
      <c r="AZ29" s="51"/>
      <c r="BA29" s="4"/>
      <c r="BB29" s="4"/>
      <c r="BC29" s="4">
        <f t="shared" si="3"/>
        <v>0</v>
      </c>
      <c r="BD29" s="4"/>
      <c r="BE29" s="4"/>
      <c r="BF29" s="4"/>
      <c r="BG29" s="4"/>
      <c r="BH29" s="4"/>
      <c r="BI29" s="4"/>
      <c r="BJ29" s="4"/>
      <c r="BK29" s="4"/>
      <c r="BL29" s="4">
        <f t="shared" si="4"/>
        <v>0</v>
      </c>
      <c r="BM29" s="4">
        <v>50</v>
      </c>
      <c r="BN29" s="4">
        <f t="shared" si="5"/>
        <v>55</v>
      </c>
    </row>
    <row r="30" s="41" customFormat="1" spans="1:66">
      <c r="A30" s="48" t="s">
        <v>1142</v>
      </c>
      <c r="B30" s="49"/>
      <c r="C30" s="50" t="s">
        <v>1143</v>
      </c>
      <c r="D30" s="4"/>
      <c r="E30" s="4"/>
      <c r="F30" s="4"/>
      <c r="G30" s="51"/>
      <c r="H30" s="4"/>
      <c r="I30" s="4"/>
      <c r="J30" s="4"/>
      <c r="K30" s="61"/>
      <c r="L30" s="51"/>
      <c r="M30" s="4"/>
      <c r="N30" s="4"/>
      <c r="O30" s="4">
        <f t="shared" si="0"/>
        <v>0</v>
      </c>
      <c r="P30" s="4"/>
      <c r="Q30" s="4"/>
      <c r="R30" s="4"/>
      <c r="S30" s="4"/>
      <c r="T30" s="4"/>
      <c r="U30" s="4"/>
      <c r="V30" s="4"/>
      <c r="W30" s="4">
        <f t="shared" si="1"/>
        <v>0</v>
      </c>
      <c r="X30" s="51"/>
      <c r="Y30" s="4"/>
      <c r="Z30" s="4"/>
      <c r="AA30" s="51"/>
      <c r="AB30" s="4"/>
      <c r="AC30" s="4"/>
      <c r="AD30" s="4"/>
      <c r="AE30" s="51"/>
      <c r="AF30" s="4"/>
      <c r="AG30" s="4"/>
      <c r="AH30" s="4"/>
      <c r="AI30" s="51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>
        <f t="shared" si="2"/>
        <v>0</v>
      </c>
      <c r="AU30" s="4"/>
      <c r="AV30" s="4"/>
      <c r="AW30" s="4"/>
      <c r="AX30" s="4"/>
      <c r="AY30" s="51"/>
      <c r="AZ30" s="51"/>
      <c r="BA30" s="4"/>
      <c r="BB30" s="4"/>
      <c r="BC30" s="4">
        <f t="shared" si="3"/>
        <v>0</v>
      </c>
      <c r="BD30" s="4"/>
      <c r="BE30" s="4"/>
      <c r="BF30" s="4"/>
      <c r="BG30" s="4"/>
      <c r="BH30" s="4"/>
      <c r="BI30" s="4"/>
      <c r="BJ30" s="4"/>
      <c r="BK30" s="4"/>
      <c r="BL30" s="4">
        <f t="shared" si="4"/>
        <v>0</v>
      </c>
      <c r="BM30" s="4">
        <v>50</v>
      </c>
      <c r="BN30" s="4">
        <f t="shared" si="5"/>
        <v>50</v>
      </c>
    </row>
    <row r="31" s="41" customFormat="1" spans="1:66">
      <c r="A31" s="48" t="s">
        <v>1144</v>
      </c>
      <c r="B31" s="49"/>
      <c r="C31" s="50" t="s">
        <v>1145</v>
      </c>
      <c r="D31" s="4"/>
      <c r="E31" s="4"/>
      <c r="F31" s="4"/>
      <c r="G31" s="51"/>
      <c r="H31" s="4"/>
      <c r="I31" s="4"/>
      <c r="J31" s="4"/>
      <c r="K31" s="61"/>
      <c r="L31" s="51"/>
      <c r="M31" s="4"/>
      <c r="N31" s="4"/>
      <c r="O31" s="4">
        <f t="shared" si="0"/>
        <v>0</v>
      </c>
      <c r="P31" s="4"/>
      <c r="Q31" s="4"/>
      <c r="R31" s="4"/>
      <c r="S31" s="4"/>
      <c r="T31" s="4"/>
      <c r="U31" s="4"/>
      <c r="V31" s="4"/>
      <c r="W31" s="4">
        <f t="shared" si="1"/>
        <v>0</v>
      </c>
      <c r="X31" s="51"/>
      <c r="Y31" s="4"/>
      <c r="Z31" s="4"/>
      <c r="AA31" s="51"/>
      <c r="AB31" s="4"/>
      <c r="AC31" s="4"/>
      <c r="AD31" s="4"/>
      <c r="AE31" s="51"/>
      <c r="AF31" s="4"/>
      <c r="AG31" s="4"/>
      <c r="AH31" s="4"/>
      <c r="AI31" s="51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>
        <f t="shared" si="2"/>
        <v>0</v>
      </c>
      <c r="AU31" s="4"/>
      <c r="AV31" s="4"/>
      <c r="AW31" s="4"/>
      <c r="AX31" s="4"/>
      <c r="AY31" s="51"/>
      <c r="AZ31" s="51"/>
      <c r="BA31" s="4"/>
      <c r="BB31" s="4"/>
      <c r="BC31" s="4">
        <f t="shared" si="3"/>
        <v>0</v>
      </c>
      <c r="BD31" s="4"/>
      <c r="BE31" s="4"/>
      <c r="BF31" s="4"/>
      <c r="BG31" s="4"/>
      <c r="BH31" s="4"/>
      <c r="BI31" s="4"/>
      <c r="BJ31" s="4"/>
      <c r="BK31" s="4"/>
      <c r="BL31" s="4">
        <f t="shared" si="4"/>
        <v>0</v>
      </c>
      <c r="BM31" s="4">
        <v>50</v>
      </c>
      <c r="BN31" s="4">
        <f t="shared" si="5"/>
        <v>50</v>
      </c>
    </row>
    <row r="32" s="41" customFormat="1" spans="1:66">
      <c r="A32" s="48" t="s">
        <v>1146</v>
      </c>
      <c r="B32" s="49"/>
      <c r="C32" s="50" t="s">
        <v>1147</v>
      </c>
      <c r="D32" s="4"/>
      <c r="E32" s="4"/>
      <c r="F32" s="4"/>
      <c r="G32" s="51"/>
      <c r="H32" s="4"/>
      <c r="I32" s="4"/>
      <c r="J32" s="4"/>
      <c r="K32" s="61"/>
      <c r="L32" s="51"/>
      <c r="M32" s="4"/>
      <c r="N32" s="4"/>
      <c r="O32" s="4">
        <f t="shared" si="0"/>
        <v>0</v>
      </c>
      <c r="P32" s="4"/>
      <c r="Q32" s="4"/>
      <c r="R32" s="4"/>
      <c r="S32" s="4"/>
      <c r="T32" s="4"/>
      <c r="U32" s="4"/>
      <c r="V32" s="4"/>
      <c r="W32" s="4">
        <f t="shared" si="1"/>
        <v>0</v>
      </c>
      <c r="X32" s="51"/>
      <c r="Y32" s="4"/>
      <c r="Z32" s="4"/>
      <c r="AA32" s="51"/>
      <c r="AB32" s="4"/>
      <c r="AC32" s="4"/>
      <c r="AD32" s="4"/>
      <c r="AE32" s="51"/>
      <c r="AF32" s="4"/>
      <c r="AG32" s="4"/>
      <c r="AH32" s="4"/>
      <c r="AI32" s="51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>
        <f t="shared" si="2"/>
        <v>0</v>
      </c>
      <c r="AU32" s="4"/>
      <c r="AV32" s="4"/>
      <c r="AW32" s="4"/>
      <c r="AX32" s="4"/>
      <c r="AY32" s="51"/>
      <c r="AZ32" s="51"/>
      <c r="BA32" s="4"/>
      <c r="BB32" s="4"/>
      <c r="BC32" s="4">
        <f t="shared" si="3"/>
        <v>0</v>
      </c>
      <c r="BD32" s="4"/>
      <c r="BE32" s="4"/>
      <c r="BF32" s="4"/>
      <c r="BG32" s="4"/>
      <c r="BH32" s="4"/>
      <c r="BI32" s="4"/>
      <c r="BJ32" s="4"/>
      <c r="BK32" s="4"/>
      <c r="BL32" s="4">
        <f t="shared" si="4"/>
        <v>0</v>
      </c>
      <c r="BM32" s="4">
        <v>50</v>
      </c>
      <c r="BN32" s="4">
        <f t="shared" si="5"/>
        <v>50</v>
      </c>
    </row>
    <row r="33" s="41" customFormat="1" spans="1:66">
      <c r="A33" s="48" t="s">
        <v>1148</v>
      </c>
      <c r="B33" s="49"/>
      <c r="C33" s="50" t="s">
        <v>1149</v>
      </c>
      <c r="D33" s="4">
        <v>2</v>
      </c>
      <c r="E33" s="4"/>
      <c r="F33" s="4"/>
      <c r="G33" s="51"/>
      <c r="H33" s="4">
        <v>2</v>
      </c>
      <c r="I33" s="4"/>
      <c r="J33" s="4"/>
      <c r="K33" s="61"/>
      <c r="L33" s="51"/>
      <c r="M33" s="9"/>
      <c r="N33" s="9"/>
      <c r="O33" s="4">
        <f t="shared" si="0"/>
        <v>4</v>
      </c>
      <c r="P33" s="4">
        <v>2</v>
      </c>
      <c r="Q33" s="4"/>
      <c r="R33" s="4"/>
      <c r="S33" s="4"/>
      <c r="T33" s="4"/>
      <c r="U33" s="9"/>
      <c r="V33" s="9"/>
      <c r="W33" s="4">
        <f t="shared" si="1"/>
        <v>2</v>
      </c>
      <c r="X33" s="51">
        <v>2</v>
      </c>
      <c r="Y33" s="4"/>
      <c r="Z33" s="4"/>
      <c r="AA33" s="51">
        <v>3</v>
      </c>
      <c r="AB33" s="4"/>
      <c r="AC33" s="4"/>
      <c r="AD33" s="4"/>
      <c r="AE33" s="51"/>
      <c r="AF33" s="4"/>
      <c r="AG33" s="4"/>
      <c r="AH33" s="4"/>
      <c r="AI33" s="51"/>
      <c r="AJ33" s="4"/>
      <c r="AK33" s="4"/>
      <c r="AL33" s="4"/>
      <c r="AM33" s="4"/>
      <c r="AN33" s="4">
        <v>3</v>
      </c>
      <c r="AO33" s="4"/>
      <c r="AP33" s="4">
        <v>5</v>
      </c>
      <c r="AQ33" s="9"/>
      <c r="AR33" s="9"/>
      <c r="AS33" s="9"/>
      <c r="AT33" s="4">
        <f t="shared" si="2"/>
        <v>13</v>
      </c>
      <c r="AU33" s="4"/>
      <c r="AV33" s="4">
        <v>2</v>
      </c>
      <c r="AW33" s="4"/>
      <c r="AX33" s="4"/>
      <c r="AY33" s="51"/>
      <c r="AZ33" s="51"/>
      <c r="BA33" s="9"/>
      <c r="BB33" s="9"/>
      <c r="BC33" s="4">
        <f t="shared" si="3"/>
        <v>2</v>
      </c>
      <c r="BD33" s="4"/>
      <c r="BE33" s="4"/>
      <c r="BF33" s="4"/>
      <c r="BG33" s="4"/>
      <c r="BH33" s="4"/>
      <c r="BI33" s="4">
        <v>2</v>
      </c>
      <c r="BJ33" s="9"/>
      <c r="BK33" s="9"/>
      <c r="BL33" s="4">
        <f t="shared" si="4"/>
        <v>2</v>
      </c>
      <c r="BM33" s="4">
        <v>50</v>
      </c>
      <c r="BN33" s="4">
        <f t="shared" si="5"/>
        <v>73</v>
      </c>
    </row>
    <row r="34" s="41" customFormat="1" spans="1:66">
      <c r="A34" s="48" t="s">
        <v>1150</v>
      </c>
      <c r="B34" s="49"/>
      <c r="C34" s="50" t="s">
        <v>1151</v>
      </c>
      <c r="D34" s="4"/>
      <c r="E34" s="4"/>
      <c r="F34" s="4"/>
      <c r="G34" s="51"/>
      <c r="H34" s="4"/>
      <c r="I34" s="4"/>
      <c r="J34" s="4"/>
      <c r="K34" s="61"/>
      <c r="L34" s="51"/>
      <c r="M34" s="4"/>
      <c r="N34" s="4"/>
      <c r="O34" s="4">
        <f t="shared" si="0"/>
        <v>0</v>
      </c>
      <c r="P34" s="4"/>
      <c r="Q34" s="4"/>
      <c r="R34" s="4"/>
      <c r="S34" s="4"/>
      <c r="T34" s="4"/>
      <c r="U34" s="4"/>
      <c r="V34" s="4"/>
      <c r="W34" s="4">
        <f t="shared" si="1"/>
        <v>0</v>
      </c>
      <c r="X34" s="51"/>
      <c r="Y34" s="4"/>
      <c r="Z34" s="4"/>
      <c r="AA34" s="51"/>
      <c r="AB34" s="4"/>
      <c r="AC34" s="4"/>
      <c r="AD34" s="4"/>
      <c r="AE34" s="51"/>
      <c r="AF34" s="4"/>
      <c r="AG34" s="4"/>
      <c r="AH34" s="4"/>
      <c r="AI34" s="51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>
        <f t="shared" si="2"/>
        <v>0</v>
      </c>
      <c r="AU34" s="4"/>
      <c r="AV34" s="4"/>
      <c r="AW34" s="4"/>
      <c r="AX34" s="4"/>
      <c r="AY34" s="51"/>
      <c r="AZ34" s="51"/>
      <c r="BA34" s="4"/>
      <c r="BB34" s="4"/>
      <c r="BC34" s="4">
        <f t="shared" si="3"/>
        <v>0</v>
      </c>
      <c r="BD34" s="4"/>
      <c r="BE34" s="4"/>
      <c r="BF34" s="4"/>
      <c r="BG34" s="4"/>
      <c r="BH34" s="4"/>
      <c r="BI34" s="4"/>
      <c r="BJ34" s="4"/>
      <c r="BK34" s="4"/>
      <c r="BL34" s="4">
        <f t="shared" si="4"/>
        <v>0</v>
      </c>
      <c r="BM34" s="4">
        <v>50</v>
      </c>
      <c r="BN34" s="4">
        <f t="shared" si="5"/>
        <v>50</v>
      </c>
    </row>
    <row r="35" s="41" customFormat="1" spans="1:66">
      <c r="A35" s="48" t="s">
        <v>1152</v>
      </c>
      <c r="B35" s="49"/>
      <c r="C35" s="50" t="s">
        <v>1153</v>
      </c>
      <c r="D35" s="4"/>
      <c r="E35" s="4"/>
      <c r="F35" s="4"/>
      <c r="G35" s="51"/>
      <c r="H35" s="4"/>
      <c r="I35" s="4"/>
      <c r="J35" s="4"/>
      <c r="K35" s="61"/>
      <c r="L35" s="51"/>
      <c r="M35" s="4"/>
      <c r="N35" s="4"/>
      <c r="O35" s="4">
        <f t="shared" si="0"/>
        <v>0</v>
      </c>
      <c r="P35" s="4"/>
      <c r="Q35" s="4"/>
      <c r="R35" s="4"/>
      <c r="S35" s="4"/>
      <c r="T35" s="4"/>
      <c r="U35" s="4"/>
      <c r="V35" s="4"/>
      <c r="W35" s="4">
        <f t="shared" si="1"/>
        <v>0</v>
      </c>
      <c r="X35" s="51"/>
      <c r="Y35" s="4"/>
      <c r="Z35" s="4"/>
      <c r="AA35" s="51"/>
      <c r="AB35" s="4"/>
      <c r="AC35" s="4"/>
      <c r="AD35" s="4"/>
      <c r="AE35" s="51"/>
      <c r="AF35" s="4"/>
      <c r="AG35" s="4"/>
      <c r="AH35" s="4"/>
      <c r="AI35" s="51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>
        <f t="shared" si="2"/>
        <v>0</v>
      </c>
      <c r="AU35" s="4"/>
      <c r="AV35" s="4"/>
      <c r="AW35" s="4"/>
      <c r="AX35" s="4"/>
      <c r="AY35" s="51"/>
      <c r="AZ35" s="51"/>
      <c r="BA35" s="4"/>
      <c r="BB35" s="4"/>
      <c r="BC35" s="4">
        <f t="shared" si="3"/>
        <v>0</v>
      </c>
      <c r="BD35" s="4"/>
      <c r="BE35" s="4"/>
      <c r="BF35" s="4"/>
      <c r="BG35" s="4"/>
      <c r="BH35" s="4"/>
      <c r="BI35" s="4"/>
      <c r="BJ35" s="4"/>
      <c r="BK35" s="4"/>
      <c r="BL35" s="4">
        <f t="shared" si="4"/>
        <v>0</v>
      </c>
      <c r="BM35" s="4">
        <v>50</v>
      </c>
      <c r="BN35" s="4">
        <f t="shared" si="5"/>
        <v>50</v>
      </c>
    </row>
    <row r="36" s="41" customFormat="1" spans="1:66">
      <c r="A36" s="48" t="s">
        <v>1154</v>
      </c>
      <c r="B36" s="49"/>
      <c r="C36" s="50" t="s">
        <v>1155</v>
      </c>
      <c r="D36" s="4"/>
      <c r="E36" s="4"/>
      <c r="F36" s="4"/>
      <c r="G36" s="51"/>
      <c r="H36" s="4"/>
      <c r="I36" s="4"/>
      <c r="J36" s="4"/>
      <c r="K36" s="61"/>
      <c r="L36" s="51"/>
      <c r="M36" s="4"/>
      <c r="N36" s="4"/>
      <c r="O36" s="4">
        <f t="shared" si="0"/>
        <v>0</v>
      </c>
      <c r="P36" s="4"/>
      <c r="Q36" s="4"/>
      <c r="R36" s="4"/>
      <c r="S36" s="4"/>
      <c r="T36" s="4"/>
      <c r="U36" s="4"/>
      <c r="V36" s="4"/>
      <c r="W36" s="4">
        <f t="shared" si="1"/>
        <v>0</v>
      </c>
      <c r="X36" s="51"/>
      <c r="Y36" s="4"/>
      <c r="Z36" s="4"/>
      <c r="AA36" s="51"/>
      <c r="AB36" s="4"/>
      <c r="AC36" s="4"/>
      <c r="AD36" s="4"/>
      <c r="AE36" s="51"/>
      <c r="AF36" s="4"/>
      <c r="AG36" s="4"/>
      <c r="AH36" s="4"/>
      <c r="AI36" s="51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>
        <f t="shared" si="2"/>
        <v>0</v>
      </c>
      <c r="AU36" s="4"/>
      <c r="AV36" s="4"/>
      <c r="AW36" s="4"/>
      <c r="AX36" s="4"/>
      <c r="AY36" s="51"/>
      <c r="AZ36" s="51"/>
      <c r="BA36" s="4"/>
      <c r="BB36" s="4"/>
      <c r="BC36" s="4">
        <f t="shared" si="3"/>
        <v>0</v>
      </c>
      <c r="BD36" s="4"/>
      <c r="BE36" s="4"/>
      <c r="BF36" s="4"/>
      <c r="BG36" s="4"/>
      <c r="BH36" s="4"/>
      <c r="BI36" s="4"/>
      <c r="BJ36" s="4"/>
      <c r="BK36" s="4"/>
      <c r="BL36" s="4">
        <f t="shared" si="4"/>
        <v>0</v>
      </c>
      <c r="BM36" s="4">
        <v>50</v>
      </c>
      <c r="BN36" s="4">
        <f t="shared" si="5"/>
        <v>50</v>
      </c>
    </row>
    <row r="37" s="41" customFormat="1" spans="1:66">
      <c r="A37" s="48" t="s">
        <v>1156</v>
      </c>
      <c r="B37" s="49"/>
      <c r="C37" s="50" t="s">
        <v>1157</v>
      </c>
      <c r="D37" s="41"/>
      <c r="E37" s="4"/>
      <c r="F37" s="41"/>
      <c r="G37" s="41"/>
      <c r="H37" s="4"/>
      <c r="I37" s="4"/>
      <c r="J37" s="4"/>
      <c r="K37" s="61"/>
      <c r="L37" s="51"/>
      <c r="M37" s="4"/>
      <c r="N37" s="4"/>
      <c r="O37" s="4">
        <f t="shared" si="0"/>
        <v>0</v>
      </c>
      <c r="Q37" s="4"/>
      <c r="R37" s="4"/>
      <c r="S37" s="4">
        <v>3</v>
      </c>
      <c r="T37" s="4"/>
      <c r="U37" s="4"/>
      <c r="V37" s="4"/>
      <c r="W37" s="4">
        <f t="shared" si="1"/>
        <v>3</v>
      </c>
      <c r="Y37" s="4"/>
      <c r="Z37" s="4">
        <v>3</v>
      </c>
      <c r="AA37" s="41"/>
      <c r="AB37" s="4"/>
      <c r="AC37" s="4"/>
      <c r="AD37" s="4"/>
      <c r="AE37" s="51">
        <v>3</v>
      </c>
      <c r="AF37" s="4"/>
      <c r="AG37" s="4">
        <v>2</v>
      </c>
      <c r="AH37" s="4">
        <v>3</v>
      </c>
      <c r="AI37" s="51"/>
      <c r="AJ37" s="4">
        <v>5</v>
      </c>
      <c r="AK37" s="4">
        <v>2</v>
      </c>
      <c r="AL37" s="4">
        <v>3</v>
      </c>
      <c r="AM37" s="4"/>
      <c r="AN37" s="4"/>
      <c r="AO37" s="4">
        <v>3</v>
      </c>
      <c r="AP37" s="4"/>
      <c r="AQ37" s="4"/>
      <c r="AR37" s="4"/>
      <c r="AS37" s="4"/>
      <c r="AT37" s="4" t="str">
        <f t="shared" si="2"/>
        <v>20</v>
      </c>
      <c r="AU37" s="4">
        <v>1</v>
      </c>
      <c r="AV37" s="4"/>
      <c r="AW37" s="4">
        <v>2</v>
      </c>
      <c r="AX37" s="4"/>
      <c r="AY37" s="51"/>
      <c r="AZ37" s="51"/>
      <c r="BA37" s="4"/>
      <c r="BB37" s="4"/>
      <c r="BC37" s="4">
        <f t="shared" si="3"/>
        <v>3</v>
      </c>
      <c r="BD37" s="4"/>
      <c r="BE37" s="4"/>
      <c r="BF37" s="4"/>
      <c r="BG37" s="4"/>
      <c r="BH37" s="4">
        <v>1</v>
      </c>
      <c r="BI37" s="4"/>
      <c r="BJ37" s="4"/>
      <c r="BK37" s="4"/>
      <c r="BL37" s="4">
        <f t="shared" si="4"/>
        <v>1</v>
      </c>
      <c r="BM37" s="4">
        <v>50</v>
      </c>
      <c r="BN37" s="4">
        <f t="shared" si="5"/>
        <v>77</v>
      </c>
    </row>
    <row r="38" s="41" customFormat="1" spans="1:66">
      <c r="A38" s="48" t="s">
        <v>1158</v>
      </c>
      <c r="B38" s="49"/>
      <c r="C38" s="50" t="s">
        <v>1159</v>
      </c>
      <c r="D38" s="4"/>
      <c r="E38" s="4"/>
      <c r="F38" s="4"/>
      <c r="G38" s="51"/>
      <c r="H38" s="4"/>
      <c r="I38" s="4"/>
      <c r="J38" s="4"/>
      <c r="K38" s="61"/>
      <c r="L38" s="51"/>
      <c r="M38" s="4"/>
      <c r="N38" s="4"/>
      <c r="O38" s="4">
        <f t="shared" si="0"/>
        <v>0</v>
      </c>
      <c r="P38" s="4"/>
      <c r="Q38" s="4"/>
      <c r="R38" s="4"/>
      <c r="S38" s="4"/>
      <c r="T38" s="4"/>
      <c r="U38" s="4"/>
      <c r="V38" s="4"/>
      <c r="W38" s="4">
        <f t="shared" si="1"/>
        <v>0</v>
      </c>
      <c r="X38" s="51"/>
      <c r="Y38" s="4"/>
      <c r="Z38" s="4"/>
      <c r="AA38" s="51"/>
      <c r="AB38" s="4"/>
      <c r="AC38" s="4"/>
      <c r="AD38" s="4"/>
      <c r="AE38" s="51"/>
      <c r="AF38" s="4"/>
      <c r="AG38" s="4"/>
      <c r="AH38" s="4"/>
      <c r="AI38" s="51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>
        <f t="shared" si="2"/>
        <v>0</v>
      </c>
      <c r="AU38" s="4"/>
      <c r="AV38" s="4"/>
      <c r="AW38" s="4"/>
      <c r="AX38" s="4"/>
      <c r="AY38" s="51"/>
      <c r="AZ38" s="51"/>
      <c r="BA38" s="4"/>
      <c r="BB38" s="4"/>
      <c r="BC38" s="4">
        <f t="shared" si="3"/>
        <v>0</v>
      </c>
      <c r="BD38" s="4"/>
      <c r="BE38" s="4"/>
      <c r="BF38" s="4"/>
      <c r="BG38" s="4"/>
      <c r="BH38" s="4"/>
      <c r="BI38" s="4"/>
      <c r="BJ38" s="4"/>
      <c r="BK38" s="4"/>
      <c r="BL38" s="4">
        <f t="shared" si="4"/>
        <v>0</v>
      </c>
      <c r="BM38" s="4">
        <v>50</v>
      </c>
      <c r="BN38" s="4">
        <f t="shared" si="5"/>
        <v>50</v>
      </c>
    </row>
    <row r="39" s="41" customFormat="1" spans="1:66">
      <c r="A39" s="48" t="s">
        <v>1160</v>
      </c>
      <c r="B39" s="49"/>
      <c r="C39" s="50" t="s">
        <v>1161</v>
      </c>
      <c r="D39" s="4"/>
      <c r="E39" s="4"/>
      <c r="F39" s="4"/>
      <c r="G39" s="51"/>
      <c r="H39" s="4"/>
      <c r="I39" s="4"/>
      <c r="J39" s="4"/>
      <c r="K39" s="61"/>
      <c r="L39" s="51"/>
      <c r="M39" s="4"/>
      <c r="N39" s="4"/>
      <c r="O39" s="4">
        <f t="shared" si="0"/>
        <v>0</v>
      </c>
      <c r="P39" s="4"/>
      <c r="Q39" s="4"/>
      <c r="R39" s="4"/>
      <c r="S39" s="4"/>
      <c r="T39" s="4"/>
      <c r="U39" s="4"/>
      <c r="V39" s="4"/>
      <c r="W39" s="4">
        <f t="shared" si="1"/>
        <v>0</v>
      </c>
      <c r="X39" s="51"/>
      <c r="Y39" s="4"/>
      <c r="Z39" s="4"/>
      <c r="AA39" s="51"/>
      <c r="AB39" s="4"/>
      <c r="AC39" s="4"/>
      <c r="AD39" s="4"/>
      <c r="AE39" s="51"/>
      <c r="AF39" s="4"/>
      <c r="AG39" s="4"/>
      <c r="AH39" s="4"/>
      <c r="AI39" s="51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>
        <f t="shared" si="2"/>
        <v>0</v>
      </c>
      <c r="AU39" s="4"/>
      <c r="AV39" s="4"/>
      <c r="AW39" s="4"/>
      <c r="AX39" s="4"/>
      <c r="AY39" s="51"/>
      <c r="AZ39" s="51"/>
      <c r="BA39" s="4"/>
      <c r="BB39" s="4"/>
      <c r="BC39" s="4">
        <f t="shared" si="3"/>
        <v>0</v>
      </c>
      <c r="BD39" s="4"/>
      <c r="BE39" s="4"/>
      <c r="BF39" s="4"/>
      <c r="BG39" s="4"/>
      <c r="BH39" s="4"/>
      <c r="BI39" s="4"/>
      <c r="BJ39" s="4"/>
      <c r="BK39" s="4"/>
      <c r="BL39" s="4">
        <f t="shared" si="4"/>
        <v>0</v>
      </c>
      <c r="BM39" s="4">
        <v>50</v>
      </c>
      <c r="BN39" s="4">
        <f t="shared" si="5"/>
        <v>50</v>
      </c>
    </row>
    <row r="40" s="41" customFormat="1" spans="1:66">
      <c r="A40" s="48" t="s">
        <v>1162</v>
      </c>
      <c r="B40" s="49"/>
      <c r="C40" s="50" t="s">
        <v>1163</v>
      </c>
      <c r="D40" s="4"/>
      <c r="E40" s="4"/>
      <c r="F40" s="4"/>
      <c r="G40" s="51"/>
      <c r="H40" s="4"/>
      <c r="I40" s="4"/>
      <c r="J40" s="4"/>
      <c r="K40" s="61"/>
      <c r="L40" s="51"/>
      <c r="M40" s="4"/>
      <c r="N40" s="4"/>
      <c r="O40" s="4">
        <f t="shared" si="0"/>
        <v>0</v>
      </c>
      <c r="P40" s="4"/>
      <c r="Q40" s="4"/>
      <c r="R40" s="4"/>
      <c r="S40" s="4"/>
      <c r="T40" s="4"/>
      <c r="U40" s="4"/>
      <c r="V40" s="4"/>
      <c r="W40" s="4">
        <f t="shared" si="1"/>
        <v>0</v>
      </c>
      <c r="X40" s="51"/>
      <c r="Y40" s="4"/>
      <c r="Z40" s="4"/>
      <c r="AA40" s="51"/>
      <c r="AB40" s="4"/>
      <c r="AC40" s="4"/>
      <c r="AD40" s="4"/>
      <c r="AE40" s="51"/>
      <c r="AF40" s="4"/>
      <c r="AG40" s="4"/>
      <c r="AH40" s="4"/>
      <c r="AI40" s="51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>
        <f t="shared" si="2"/>
        <v>0</v>
      </c>
      <c r="AU40" s="4"/>
      <c r="AV40" s="4"/>
      <c r="AW40" s="4"/>
      <c r="AX40" s="4"/>
      <c r="AY40" s="51"/>
      <c r="AZ40" s="51"/>
      <c r="BA40" s="4"/>
      <c r="BB40" s="4"/>
      <c r="BC40" s="4">
        <f t="shared" si="3"/>
        <v>0</v>
      </c>
      <c r="BD40" s="4"/>
      <c r="BE40" s="4"/>
      <c r="BF40" s="4"/>
      <c r="BG40" s="4"/>
      <c r="BH40" s="4"/>
      <c r="BI40" s="4"/>
      <c r="BJ40" s="4"/>
      <c r="BK40" s="4"/>
      <c r="BL40" s="4">
        <f t="shared" si="4"/>
        <v>0</v>
      </c>
      <c r="BM40" s="4">
        <v>50</v>
      </c>
      <c r="BN40" s="4">
        <f t="shared" si="5"/>
        <v>50</v>
      </c>
    </row>
    <row r="41" s="41" customFormat="1" spans="1:66">
      <c r="A41" s="48" t="s">
        <v>1164</v>
      </c>
      <c r="B41" s="49"/>
      <c r="C41" s="50" t="s">
        <v>1165</v>
      </c>
      <c r="D41" s="4"/>
      <c r="E41" s="4"/>
      <c r="F41" s="4"/>
      <c r="G41" s="51"/>
      <c r="H41" s="4"/>
      <c r="I41" s="4"/>
      <c r="J41" s="4"/>
      <c r="K41" s="61"/>
      <c r="L41" s="51"/>
      <c r="M41" s="4"/>
      <c r="N41" s="4"/>
      <c r="O41" s="4">
        <f t="shared" si="0"/>
        <v>0</v>
      </c>
      <c r="P41" s="4"/>
      <c r="Q41" s="4"/>
      <c r="R41" s="4"/>
      <c r="S41" s="4"/>
      <c r="T41" s="4"/>
      <c r="U41" s="4"/>
      <c r="V41" s="4"/>
      <c r="W41" s="4">
        <f t="shared" si="1"/>
        <v>0</v>
      </c>
      <c r="X41" s="51"/>
      <c r="Y41" s="4"/>
      <c r="Z41" s="4"/>
      <c r="AA41" s="51"/>
      <c r="AB41" s="4"/>
      <c r="AC41" s="4"/>
      <c r="AD41" s="4"/>
      <c r="AE41" s="51"/>
      <c r="AF41" s="4"/>
      <c r="AG41" s="4"/>
      <c r="AH41" s="4"/>
      <c r="AI41" s="51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>
        <f t="shared" si="2"/>
        <v>0</v>
      </c>
      <c r="AU41" s="4"/>
      <c r="AV41" s="4"/>
      <c r="AW41" s="4"/>
      <c r="AX41" s="4"/>
      <c r="AY41" s="51"/>
      <c r="AZ41" s="51"/>
      <c r="BA41" s="4"/>
      <c r="BB41" s="4"/>
      <c r="BC41" s="4">
        <f t="shared" si="3"/>
        <v>0</v>
      </c>
      <c r="BD41" s="4"/>
      <c r="BE41" s="4"/>
      <c r="BF41" s="4"/>
      <c r="BG41" s="4"/>
      <c r="BH41" s="4"/>
      <c r="BI41" s="4"/>
      <c r="BJ41" s="4"/>
      <c r="BK41" s="4"/>
      <c r="BL41" s="4">
        <f t="shared" si="4"/>
        <v>0</v>
      </c>
      <c r="BM41" s="4">
        <v>50</v>
      </c>
      <c r="BN41" s="4">
        <f t="shared" si="5"/>
        <v>50</v>
      </c>
    </row>
    <row r="42" s="41" customFormat="1" spans="1:66">
      <c r="A42" s="48" t="s">
        <v>1166</v>
      </c>
      <c r="B42" s="49"/>
      <c r="C42" s="50" t="s">
        <v>1167</v>
      </c>
      <c r="D42" s="4"/>
      <c r="E42" s="4"/>
      <c r="F42" s="4"/>
      <c r="G42" s="51"/>
      <c r="H42" s="4"/>
      <c r="I42" s="4"/>
      <c r="J42" s="4"/>
      <c r="K42" s="61"/>
      <c r="L42" s="51"/>
      <c r="M42" s="4"/>
      <c r="N42" s="4"/>
      <c r="O42" s="4">
        <f t="shared" si="0"/>
        <v>0</v>
      </c>
      <c r="P42" s="4"/>
      <c r="Q42" s="4"/>
      <c r="R42" s="4"/>
      <c r="S42" s="4"/>
      <c r="T42" s="4"/>
      <c r="U42" s="4"/>
      <c r="V42" s="4"/>
      <c r="W42" s="4">
        <f t="shared" si="1"/>
        <v>0</v>
      </c>
      <c r="X42" s="51"/>
      <c r="Y42" s="4"/>
      <c r="Z42" s="4"/>
      <c r="AA42" s="51"/>
      <c r="AB42" s="4"/>
      <c r="AC42" s="4"/>
      <c r="AD42" s="4"/>
      <c r="AE42" s="51"/>
      <c r="AF42" s="4"/>
      <c r="AG42" s="4"/>
      <c r="AH42" s="4"/>
      <c r="AI42" s="51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>
        <f t="shared" si="2"/>
        <v>0</v>
      </c>
      <c r="AU42" s="4"/>
      <c r="AV42" s="4"/>
      <c r="AW42" s="4"/>
      <c r="AX42" s="4"/>
      <c r="AY42" s="51"/>
      <c r="AZ42" s="51"/>
      <c r="BA42" s="4"/>
      <c r="BB42" s="4"/>
      <c r="BC42" s="4">
        <f t="shared" si="3"/>
        <v>0</v>
      </c>
      <c r="BD42" s="4"/>
      <c r="BE42" s="4"/>
      <c r="BF42" s="4"/>
      <c r="BG42" s="4"/>
      <c r="BH42" s="4"/>
      <c r="BI42" s="4"/>
      <c r="BJ42" s="4"/>
      <c r="BK42" s="4"/>
      <c r="BL42" s="4">
        <f t="shared" si="4"/>
        <v>0</v>
      </c>
      <c r="BM42" s="4">
        <v>50</v>
      </c>
      <c r="BN42" s="4">
        <f t="shared" si="5"/>
        <v>50</v>
      </c>
    </row>
    <row r="43" s="41" customFormat="1" spans="1:66">
      <c r="A43" s="48" t="s">
        <v>1168</v>
      </c>
      <c r="B43" s="49"/>
      <c r="C43" s="50" t="s">
        <v>1169</v>
      </c>
      <c r="D43" s="4"/>
      <c r="E43" s="4"/>
      <c r="F43" s="4"/>
      <c r="G43" s="51"/>
      <c r="H43" s="4"/>
      <c r="I43" s="4"/>
      <c r="J43" s="4"/>
      <c r="K43" s="61"/>
      <c r="L43" s="51"/>
      <c r="M43" s="4"/>
      <c r="N43" s="4"/>
      <c r="O43" s="4">
        <f t="shared" si="0"/>
        <v>0</v>
      </c>
      <c r="P43" s="4"/>
      <c r="Q43" s="4"/>
      <c r="R43" s="4"/>
      <c r="S43" s="4"/>
      <c r="T43" s="4"/>
      <c r="U43" s="4"/>
      <c r="V43" s="4"/>
      <c r="W43" s="4">
        <f t="shared" si="1"/>
        <v>0</v>
      </c>
      <c r="X43" s="51"/>
      <c r="Y43" s="4"/>
      <c r="Z43" s="4"/>
      <c r="AA43" s="51"/>
      <c r="AB43" s="4"/>
      <c r="AC43" s="4"/>
      <c r="AD43" s="4"/>
      <c r="AE43" s="51"/>
      <c r="AF43" s="4"/>
      <c r="AG43" s="4"/>
      <c r="AH43" s="4"/>
      <c r="AI43" s="51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>
        <f t="shared" si="2"/>
        <v>0</v>
      </c>
      <c r="AU43" s="4"/>
      <c r="AV43" s="4"/>
      <c r="AW43" s="4"/>
      <c r="AX43" s="4"/>
      <c r="AY43" s="51"/>
      <c r="AZ43" s="51"/>
      <c r="BA43" s="4"/>
      <c r="BB43" s="4"/>
      <c r="BC43" s="4">
        <f t="shared" si="3"/>
        <v>0</v>
      </c>
      <c r="BD43" s="4"/>
      <c r="BE43" s="4"/>
      <c r="BF43" s="4"/>
      <c r="BG43" s="4"/>
      <c r="BH43" s="4"/>
      <c r="BI43" s="4"/>
      <c r="BJ43" s="4"/>
      <c r="BK43" s="4"/>
      <c r="BL43" s="4">
        <f t="shared" si="4"/>
        <v>0</v>
      </c>
      <c r="BM43" s="4">
        <v>50</v>
      </c>
      <c r="BN43" s="4">
        <f t="shared" si="5"/>
        <v>50</v>
      </c>
    </row>
    <row r="44" s="41" customFormat="1" spans="1:66">
      <c r="A44" s="48" t="s">
        <v>1170</v>
      </c>
      <c r="B44" s="49"/>
      <c r="C44" s="50" t="s">
        <v>1171</v>
      </c>
      <c r="D44" s="4"/>
      <c r="E44" s="4"/>
      <c r="F44" s="4"/>
      <c r="G44" s="51"/>
      <c r="H44" s="4"/>
      <c r="I44" s="4"/>
      <c r="J44" s="4"/>
      <c r="K44" s="61"/>
      <c r="L44" s="51"/>
      <c r="M44" s="4"/>
      <c r="N44" s="4"/>
      <c r="O44" s="4">
        <f t="shared" si="0"/>
        <v>0</v>
      </c>
      <c r="P44" s="4"/>
      <c r="Q44" s="4"/>
      <c r="R44" s="4"/>
      <c r="S44" s="4"/>
      <c r="T44" s="4"/>
      <c r="U44" s="4"/>
      <c r="V44" s="4"/>
      <c r="W44" s="4">
        <f t="shared" si="1"/>
        <v>0</v>
      </c>
      <c r="X44" s="51"/>
      <c r="Y44" s="4"/>
      <c r="Z44" s="4"/>
      <c r="AA44" s="51"/>
      <c r="AB44" s="4"/>
      <c r="AC44" s="4"/>
      <c r="AD44" s="4"/>
      <c r="AE44" s="51"/>
      <c r="AF44" s="4"/>
      <c r="AG44" s="4">
        <v>2</v>
      </c>
      <c r="AH44" s="4"/>
      <c r="AI44" s="51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>
        <f t="shared" si="2"/>
        <v>2</v>
      </c>
      <c r="AU44" s="4"/>
      <c r="AV44" s="4"/>
      <c r="AW44" s="4"/>
      <c r="AX44" s="4"/>
      <c r="AY44" s="51"/>
      <c r="AZ44" s="51"/>
      <c r="BA44" s="4"/>
      <c r="BB44" s="4"/>
      <c r="BC44" s="4">
        <f t="shared" si="3"/>
        <v>0</v>
      </c>
      <c r="BD44" s="4"/>
      <c r="BE44" s="4"/>
      <c r="BF44" s="4"/>
      <c r="BG44" s="4"/>
      <c r="BH44" s="4"/>
      <c r="BI44" s="4"/>
      <c r="BJ44" s="4"/>
      <c r="BK44" s="4"/>
      <c r="BL44" s="4">
        <f t="shared" si="4"/>
        <v>0</v>
      </c>
      <c r="BM44" s="4">
        <v>50</v>
      </c>
      <c r="BN44" s="4">
        <f t="shared" si="5"/>
        <v>52</v>
      </c>
    </row>
    <row r="45" s="41" customFormat="1" spans="1:66">
      <c r="A45" s="48" t="s">
        <v>1172</v>
      </c>
      <c r="B45" s="49"/>
      <c r="C45" s="50" t="s">
        <v>1173</v>
      </c>
      <c r="D45" s="4"/>
      <c r="E45" s="4"/>
      <c r="F45" s="4"/>
      <c r="G45" s="51"/>
      <c r="H45" s="4"/>
      <c r="I45" s="4"/>
      <c r="J45" s="4"/>
      <c r="K45" s="61"/>
      <c r="L45" s="51"/>
      <c r="M45" s="4"/>
      <c r="N45" s="4"/>
      <c r="O45" s="4">
        <f t="shared" si="0"/>
        <v>0</v>
      </c>
      <c r="P45" s="4"/>
      <c r="Q45" s="4"/>
      <c r="R45" s="4"/>
      <c r="S45" s="4"/>
      <c r="T45" s="4"/>
      <c r="U45" s="4"/>
      <c r="V45" s="4"/>
      <c r="W45" s="4">
        <f t="shared" si="1"/>
        <v>0</v>
      </c>
      <c r="X45" s="51"/>
      <c r="Y45" s="4"/>
      <c r="Z45" s="4"/>
      <c r="AA45" s="51"/>
      <c r="AB45" s="4"/>
      <c r="AC45" s="4"/>
      <c r="AD45" s="4"/>
      <c r="AE45" s="51"/>
      <c r="AF45" s="4"/>
      <c r="AG45" s="4"/>
      <c r="AH45" s="4"/>
      <c r="AI45" s="51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>
        <f t="shared" si="2"/>
        <v>0</v>
      </c>
      <c r="AU45" s="4"/>
      <c r="AV45" s="4"/>
      <c r="AW45" s="4"/>
      <c r="AX45" s="4"/>
      <c r="AY45" s="51"/>
      <c r="AZ45" s="51"/>
      <c r="BA45" s="4"/>
      <c r="BB45" s="4"/>
      <c r="BC45" s="4">
        <f t="shared" si="3"/>
        <v>0</v>
      </c>
      <c r="BD45" s="4"/>
      <c r="BE45" s="4"/>
      <c r="BF45" s="4"/>
      <c r="BG45" s="4"/>
      <c r="BH45" s="4"/>
      <c r="BI45" s="4"/>
      <c r="BJ45" s="4"/>
      <c r="BK45" s="4"/>
      <c r="BL45" s="4">
        <f t="shared" si="4"/>
        <v>0</v>
      </c>
      <c r="BM45" s="4">
        <v>50</v>
      </c>
      <c r="BN45" s="4">
        <f t="shared" si="5"/>
        <v>50</v>
      </c>
    </row>
    <row r="46" s="41" customFormat="1" spans="1:66">
      <c r="A46" s="48" t="s">
        <v>1174</v>
      </c>
      <c r="B46" s="49"/>
      <c r="C46" s="50" t="s">
        <v>1175</v>
      </c>
      <c r="D46" s="4"/>
      <c r="E46" s="4"/>
      <c r="F46" s="4"/>
      <c r="G46" s="51"/>
      <c r="H46" s="4"/>
      <c r="I46" s="4"/>
      <c r="J46" s="4"/>
      <c r="K46" s="61"/>
      <c r="L46" s="51"/>
      <c r="M46" s="4"/>
      <c r="N46" s="4"/>
      <c r="O46" s="4">
        <f t="shared" si="0"/>
        <v>0</v>
      </c>
      <c r="P46" s="4"/>
      <c r="Q46" s="4"/>
      <c r="R46" s="4"/>
      <c r="S46" s="4"/>
      <c r="T46" s="4"/>
      <c r="U46" s="4"/>
      <c r="V46" s="4"/>
      <c r="W46" s="4">
        <f t="shared" si="1"/>
        <v>0</v>
      </c>
      <c r="X46" s="51"/>
      <c r="Y46" s="4"/>
      <c r="Z46" s="4"/>
      <c r="AA46" s="51"/>
      <c r="AB46" s="4"/>
      <c r="AC46" s="4"/>
      <c r="AD46" s="4"/>
      <c r="AE46" s="51"/>
      <c r="AF46" s="4"/>
      <c r="AG46" s="4"/>
      <c r="AH46" s="4"/>
      <c r="AI46" s="51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>
        <f t="shared" si="2"/>
        <v>0</v>
      </c>
      <c r="AU46" s="4"/>
      <c r="AV46" s="4"/>
      <c r="AW46" s="4"/>
      <c r="AX46" s="4"/>
      <c r="AY46" s="51"/>
      <c r="AZ46" s="51"/>
      <c r="BA46" s="4"/>
      <c r="BB46" s="4"/>
      <c r="BC46" s="4">
        <f t="shared" si="3"/>
        <v>0</v>
      </c>
      <c r="BD46" s="4"/>
      <c r="BE46" s="4"/>
      <c r="BF46" s="4"/>
      <c r="BG46" s="4"/>
      <c r="BH46" s="4"/>
      <c r="BI46" s="4"/>
      <c r="BJ46" s="4"/>
      <c r="BK46" s="4"/>
      <c r="BL46" s="4">
        <f t="shared" si="4"/>
        <v>0</v>
      </c>
      <c r="BM46" s="4">
        <v>50</v>
      </c>
      <c r="BN46" s="4">
        <f t="shared" si="5"/>
        <v>50</v>
      </c>
    </row>
    <row r="47" s="41" customFormat="1" spans="1:66">
      <c r="A47" s="52" t="s">
        <v>1176</v>
      </c>
      <c r="B47" s="53"/>
      <c r="C47" s="54" t="s">
        <v>1177</v>
      </c>
      <c r="D47" s="4"/>
      <c r="E47" s="4"/>
      <c r="F47" s="4"/>
      <c r="G47" s="51"/>
      <c r="H47" s="4"/>
      <c r="I47" s="4"/>
      <c r="J47" s="4"/>
      <c r="K47" s="61"/>
      <c r="L47" s="51"/>
      <c r="M47" s="4"/>
      <c r="N47" s="4"/>
      <c r="O47" s="4">
        <f t="shared" si="0"/>
        <v>0</v>
      </c>
      <c r="P47" s="4"/>
      <c r="Q47" s="4"/>
      <c r="R47" s="4"/>
      <c r="S47" s="4"/>
      <c r="T47" s="4"/>
      <c r="U47" s="4"/>
      <c r="V47" s="4"/>
      <c r="W47" s="4">
        <f t="shared" si="1"/>
        <v>0</v>
      </c>
      <c r="X47" s="51"/>
      <c r="Y47" s="4"/>
      <c r="Z47" s="4"/>
      <c r="AA47" s="51"/>
      <c r="AB47" s="4"/>
      <c r="AC47" s="4"/>
      <c r="AD47" s="4"/>
      <c r="AE47" s="51"/>
      <c r="AF47" s="4"/>
      <c r="AG47" s="4"/>
      <c r="AH47" s="4"/>
      <c r="AI47" s="51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f t="shared" si="2"/>
        <v>0</v>
      </c>
      <c r="AU47" s="4"/>
      <c r="AV47" s="4"/>
      <c r="AW47" s="4"/>
      <c r="AX47" s="4"/>
      <c r="AY47" s="51"/>
      <c r="AZ47" s="51"/>
      <c r="BA47" s="4"/>
      <c r="BB47" s="4"/>
      <c r="BC47" s="4">
        <f t="shared" si="3"/>
        <v>0</v>
      </c>
      <c r="BD47" s="4"/>
      <c r="BE47" s="4"/>
      <c r="BF47" s="4"/>
      <c r="BG47" s="4"/>
      <c r="BH47" s="4"/>
      <c r="BI47" s="4"/>
      <c r="BJ47" s="4"/>
      <c r="BK47" s="4"/>
      <c r="BL47" s="4">
        <f t="shared" si="4"/>
        <v>0</v>
      </c>
      <c r="BM47" s="4">
        <v>50</v>
      </c>
      <c r="BN47" s="4">
        <f t="shared" si="5"/>
        <v>50</v>
      </c>
    </row>
    <row r="48" s="41" customFormat="1" spans="1:66">
      <c r="A48" s="55" t="s">
        <v>1178</v>
      </c>
      <c r="B48" s="55"/>
      <c r="C48" s="50" t="s">
        <v>1179</v>
      </c>
      <c r="D48" s="4"/>
      <c r="E48" s="4"/>
      <c r="F48" s="4"/>
      <c r="G48" s="51"/>
      <c r="H48" s="4"/>
      <c r="I48" s="4"/>
      <c r="J48" s="4"/>
      <c r="K48" s="61"/>
      <c r="L48" s="51"/>
      <c r="M48" s="4"/>
      <c r="N48" s="4"/>
      <c r="O48" s="4">
        <f t="shared" si="0"/>
        <v>0</v>
      </c>
      <c r="P48" s="4"/>
      <c r="Q48" s="4"/>
      <c r="R48" s="4"/>
      <c r="S48" s="4"/>
      <c r="T48" s="4"/>
      <c r="U48" s="4"/>
      <c r="V48" s="4"/>
      <c r="W48" s="4">
        <f t="shared" si="1"/>
        <v>0</v>
      </c>
      <c r="X48" s="51"/>
      <c r="Y48" s="4"/>
      <c r="Z48" s="4"/>
      <c r="AA48" s="51"/>
      <c r="AB48" s="4"/>
      <c r="AC48" s="4"/>
      <c r="AD48" s="4"/>
      <c r="AE48" s="51"/>
      <c r="AF48" s="4"/>
      <c r="AG48" s="4"/>
      <c r="AH48" s="4"/>
      <c r="AI48" s="51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>
        <f t="shared" si="2"/>
        <v>0</v>
      </c>
      <c r="AU48" s="4"/>
      <c r="AV48" s="4"/>
      <c r="AW48" s="4"/>
      <c r="AX48" s="4"/>
      <c r="AY48" s="51"/>
      <c r="AZ48" s="51"/>
      <c r="BA48" s="4"/>
      <c r="BB48" s="4"/>
      <c r="BC48" s="4">
        <f t="shared" si="3"/>
        <v>0</v>
      </c>
      <c r="BD48" s="4"/>
      <c r="BE48" s="4"/>
      <c r="BF48" s="4"/>
      <c r="BG48" s="4"/>
      <c r="BH48" s="4"/>
      <c r="BI48" s="4"/>
      <c r="BJ48" s="4"/>
      <c r="BK48" s="4"/>
      <c r="BL48" s="4">
        <f t="shared" si="4"/>
        <v>0</v>
      </c>
      <c r="BM48" s="4">
        <v>50</v>
      </c>
      <c r="BN48" s="4">
        <f t="shared" si="5"/>
        <v>50</v>
      </c>
    </row>
    <row r="49" s="41" customFormat="1" spans="1:66">
      <c r="A49" s="55" t="s">
        <v>1180</v>
      </c>
      <c r="B49" s="55"/>
      <c r="C49" s="50" t="s">
        <v>1181</v>
      </c>
      <c r="D49" s="4"/>
      <c r="E49" s="4"/>
      <c r="F49" s="4"/>
      <c r="G49" s="51"/>
      <c r="H49" s="4"/>
      <c r="I49" s="4"/>
      <c r="J49" s="4"/>
      <c r="K49" s="61"/>
      <c r="L49" s="51"/>
      <c r="M49" s="4"/>
      <c r="N49" s="4"/>
      <c r="O49" s="4">
        <f t="shared" si="0"/>
        <v>0</v>
      </c>
      <c r="P49" s="4"/>
      <c r="Q49" s="4"/>
      <c r="R49" s="4"/>
      <c r="S49" s="4"/>
      <c r="T49" s="4"/>
      <c r="U49" s="4"/>
      <c r="V49" s="4"/>
      <c r="W49" s="4">
        <f t="shared" si="1"/>
        <v>0</v>
      </c>
      <c r="X49" s="51"/>
      <c r="Y49" s="4"/>
      <c r="Z49" s="4"/>
      <c r="AA49" s="51"/>
      <c r="AB49" s="4"/>
      <c r="AC49" s="4"/>
      <c r="AD49" s="4"/>
      <c r="AE49" s="51"/>
      <c r="AF49" s="4"/>
      <c r="AG49" s="4"/>
      <c r="AH49" s="4"/>
      <c r="AI49" s="51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>
        <f t="shared" si="2"/>
        <v>0</v>
      </c>
      <c r="AU49" s="4"/>
      <c r="AV49" s="4"/>
      <c r="AW49" s="4"/>
      <c r="AX49" s="4"/>
      <c r="AY49" s="51"/>
      <c r="AZ49" s="51"/>
      <c r="BA49" s="4"/>
      <c r="BB49" s="4"/>
      <c r="BC49" s="4">
        <f t="shared" si="3"/>
        <v>0</v>
      </c>
      <c r="BD49" s="4"/>
      <c r="BE49" s="4"/>
      <c r="BF49" s="4"/>
      <c r="BG49" s="4"/>
      <c r="BH49" s="4"/>
      <c r="BI49" s="4"/>
      <c r="BJ49" s="4"/>
      <c r="BK49" s="4"/>
      <c r="BL49" s="4">
        <f t="shared" si="4"/>
        <v>0</v>
      </c>
      <c r="BM49" s="4">
        <v>50</v>
      </c>
      <c r="BN49" s="4">
        <f t="shared" si="5"/>
        <v>50</v>
      </c>
    </row>
    <row r="50" s="41" customFormat="1" spans="1:66">
      <c r="A50" s="56" t="s">
        <v>1182</v>
      </c>
      <c r="B50" s="56"/>
      <c r="C50" s="4" t="s">
        <v>1183</v>
      </c>
      <c r="D50" s="4"/>
      <c r="E50" s="4"/>
      <c r="F50" s="4"/>
      <c r="G50" s="4"/>
      <c r="H50" s="4"/>
      <c r="I50" s="4"/>
      <c r="J50" s="4"/>
      <c r="K50" s="61"/>
      <c r="L50" s="51"/>
      <c r="M50" s="4"/>
      <c r="N50" s="4"/>
      <c r="O50" s="4">
        <f t="shared" si="0"/>
        <v>0</v>
      </c>
      <c r="P50" s="4"/>
      <c r="Q50" s="4">
        <v>3</v>
      </c>
      <c r="R50" s="4"/>
      <c r="S50" s="4"/>
      <c r="T50" s="4"/>
      <c r="U50" s="4"/>
      <c r="V50" s="4"/>
      <c r="W50" s="4">
        <f t="shared" si="1"/>
        <v>3</v>
      </c>
      <c r="X50" s="4"/>
      <c r="Y50" s="4"/>
      <c r="Z50" s="4"/>
      <c r="AA50" s="4"/>
      <c r="AB50" s="4"/>
      <c r="AC50" s="4">
        <v>2</v>
      </c>
      <c r="AD50" s="4"/>
      <c r="AE50" s="4"/>
      <c r="AF50" s="4"/>
      <c r="AG50" s="4"/>
      <c r="AH50" s="4"/>
      <c r="AI50" s="4">
        <v>5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>
        <f t="shared" si="2"/>
        <v>7</v>
      </c>
      <c r="AU50" s="4"/>
      <c r="AV50" s="4"/>
      <c r="AW50" s="4">
        <v>2</v>
      </c>
      <c r="AX50" s="4">
        <v>2</v>
      </c>
      <c r="AY50" s="51"/>
      <c r="AZ50" s="51"/>
      <c r="BA50" s="4"/>
      <c r="BB50" s="4"/>
      <c r="BC50" s="4">
        <f t="shared" si="3"/>
        <v>4</v>
      </c>
      <c r="BD50" s="4"/>
      <c r="BE50" s="4"/>
      <c r="BF50" s="4"/>
      <c r="BG50" s="4"/>
      <c r="BH50" s="4"/>
      <c r="BI50" s="4"/>
      <c r="BJ50" s="4"/>
      <c r="BK50" s="4"/>
      <c r="BL50" s="4">
        <f t="shared" si="4"/>
        <v>0</v>
      </c>
      <c r="BM50" s="4">
        <v>50</v>
      </c>
      <c r="BN50" s="4">
        <f t="shared" si="5"/>
        <v>64</v>
      </c>
    </row>
  </sheetData>
  <mergeCells count="110">
    <mergeCell ref="D1:BN1"/>
    <mergeCell ref="D2:O2"/>
    <mergeCell ref="P2:W2"/>
    <mergeCell ref="X2:AS2"/>
    <mergeCell ref="AU2:BB2"/>
    <mergeCell ref="BD2:BK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3:O6"/>
    <mergeCell ref="P5:P6"/>
    <mergeCell ref="Q5:Q6"/>
    <mergeCell ref="R5:R6"/>
    <mergeCell ref="S5:S6"/>
    <mergeCell ref="T5:T6"/>
    <mergeCell ref="U5:U6"/>
    <mergeCell ref="V5:V6"/>
    <mergeCell ref="W3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O5:AO6"/>
    <mergeCell ref="AP5:AP6"/>
    <mergeCell ref="AQ5:AQ6"/>
    <mergeCell ref="AR5:AR6"/>
    <mergeCell ref="AS5:AS6"/>
    <mergeCell ref="AT3:AT6"/>
    <mergeCell ref="AU5:AU6"/>
    <mergeCell ref="AV5:AV6"/>
    <mergeCell ref="AW5:AW6"/>
    <mergeCell ref="AX5:AX6"/>
    <mergeCell ref="AZ5:AZ6"/>
    <mergeCell ref="BA5:BA6"/>
    <mergeCell ref="BB5:BB6"/>
    <mergeCell ref="BC3:BC6"/>
    <mergeCell ref="BD5:BD6"/>
    <mergeCell ref="BE5:BE6"/>
    <mergeCell ref="BF5:BF6"/>
    <mergeCell ref="BG5:BG6"/>
    <mergeCell ref="BH5:BH6"/>
    <mergeCell ref="BI5:BI6"/>
    <mergeCell ref="BJ5:BJ6"/>
    <mergeCell ref="BK5:BK6"/>
    <mergeCell ref="BL3:BL6"/>
    <mergeCell ref="BM2:BM6"/>
    <mergeCell ref="BN2:BN6"/>
    <mergeCell ref="A1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水工22-1</vt:lpstr>
      <vt:lpstr>水工22-2</vt:lpstr>
      <vt:lpstr>水工22-3 </vt:lpstr>
      <vt:lpstr>水工22-4</vt:lpstr>
      <vt:lpstr>农水22-1</vt:lpstr>
      <vt:lpstr>农水22-2</vt:lpstr>
      <vt:lpstr>农水22-3</vt:lpstr>
      <vt:lpstr>水文22-1</vt:lpstr>
      <vt:lpstr>水文22-2</vt:lpstr>
      <vt:lpstr>港航22-1</vt:lpstr>
      <vt:lpstr>港航22-2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</dc:creator>
  <cp:lastModifiedBy>殇思</cp:lastModifiedBy>
  <dcterms:created xsi:type="dcterms:W3CDTF">2023-05-12T11:15:00Z</dcterms:created>
  <dcterms:modified xsi:type="dcterms:W3CDTF">2025-09-20T04:42:54Z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8C2790CEFDAD4550BF8C62CD050B7B6C_12</vt:lpwstr>
  </property>
</Properties>
</file>